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box\02 计算标准\02 硬件标准专题\00 天成液冷策略\02 硬件开放社区\11 产业化落地\01 AIDC\01 方案\"/>
    </mc:Choice>
  </mc:AlternateContent>
  <xr:revisionPtr revIDLastSave="0" documentId="13_ncr:1_{B0D7DFAD-F4F6-4105-BAC9-587D184A90F8}" xr6:coauthVersionLast="47" xr6:coauthVersionMax="47" xr10:uidLastSave="{00000000-0000-0000-0000-000000000000}"/>
  <bookViews>
    <workbookView xWindow="-103" yWindow="-103" windowWidth="33120" windowHeight="18000" tabRatio="877" xr2:uid="{00000000-000D-0000-FFFF-FFFF00000000}"/>
  </bookViews>
  <sheets>
    <sheet name="01_封面、修订记录" sheetId="1" r:id="rId1"/>
    <sheet name="02_checklist" sheetId="4" r:id="rId2"/>
    <sheet name="03_佐证材料清单" sheetId="11" r:id="rId3"/>
  </sheets>
  <definedNames>
    <definedName name="_xlnm._FilterDatabase" localSheetId="1" hidden="1">'02_checklist'!$C$28:$C$33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4" i="4" l="1"/>
  <c r="E34" i="4"/>
  <c r="L32" i="4"/>
  <c r="E32" i="4"/>
  <c r="L31" i="4"/>
  <c r="E31" i="4"/>
  <c r="L58" i="4"/>
  <c r="E58" i="4"/>
  <c r="L41" i="4" l="1"/>
  <c r="E41" i="4"/>
  <c r="L36" i="4"/>
  <c r="E36" i="4"/>
  <c r="L33" i="4"/>
  <c r="E33" i="4"/>
  <c r="L30" i="4"/>
  <c r="E30" i="4"/>
  <c r="L29" i="4"/>
  <c r="E29" i="4"/>
  <c r="L28" i="4"/>
  <c r="E28" i="4"/>
  <c r="L60" i="4"/>
  <c r="E60" i="4"/>
  <c r="L59" i="4"/>
  <c r="E59" i="4"/>
  <c r="L57" i="4"/>
  <c r="E57" i="4"/>
  <c r="L56" i="4"/>
  <c r="E56" i="4"/>
  <c r="L55" i="4"/>
  <c r="E55" i="4"/>
  <c r="L38" i="4"/>
  <c r="E38" i="4"/>
  <c r="L19" i="4" l="1"/>
  <c r="L53" i="4" l="1"/>
  <c r="E53" i="4"/>
  <c r="L52" i="4"/>
  <c r="E52" i="4"/>
  <c r="L51" i="4"/>
  <c r="E51" i="4"/>
  <c r="L50" i="4"/>
  <c r="E50" i="4"/>
  <c r="L49" i="4"/>
  <c r="E49" i="4"/>
  <c r="L48" i="4"/>
  <c r="E48" i="4"/>
  <c r="L47" i="4"/>
  <c r="E47" i="4"/>
  <c r="L46" i="4"/>
  <c r="E46" i="4"/>
  <c r="L45" i="4"/>
  <c r="E45" i="4"/>
  <c r="L44" i="4"/>
  <c r="E44" i="4"/>
  <c r="L43" i="4"/>
  <c r="E43" i="4"/>
  <c r="L40" i="4"/>
  <c r="E40" i="4"/>
  <c r="L37" i="4"/>
  <c r="E37" i="4"/>
  <c r="L26" i="4"/>
  <c r="E26" i="4"/>
  <c r="L25" i="4"/>
  <c r="E25" i="4"/>
  <c r="L24" i="4"/>
  <c r="E24" i="4"/>
  <c r="L18" i="4"/>
  <c r="E18" i="4"/>
  <c r="E19" i="4"/>
  <c r="L20" i="4"/>
  <c r="E20" i="4"/>
  <c r="L21" i="4"/>
  <c r="E21" i="4"/>
  <c r="L22" i="4"/>
  <c r="E22" i="4"/>
  <c r="L17" i="4"/>
  <c r="E17" i="4"/>
  <c r="L16" i="4"/>
  <c r="E16" i="4"/>
  <c r="L15" i="4"/>
  <c r="E15" i="4"/>
  <c r="L13" i="4"/>
  <c r="E13" i="4"/>
  <c r="L12" i="4"/>
  <c r="E12" i="4"/>
  <c r="F9" i="4"/>
  <c r="E9" i="4" l="1"/>
</calcChain>
</file>

<file path=xl/sharedStrings.xml><?xml version="1.0" encoding="utf-8"?>
<sst xmlns="http://schemas.openxmlformats.org/spreadsheetml/2006/main" count="287" uniqueCount="143">
  <si>
    <t>环境</t>
    <phoneticPr fontId="1" type="noConversion"/>
  </si>
  <si>
    <t>AIDC #1</t>
    <phoneticPr fontId="1" type="noConversion"/>
  </si>
  <si>
    <r>
      <t xml:space="preserve">0. </t>
    </r>
    <r>
      <rPr>
        <sz val="10"/>
        <color rgb="FF000000"/>
        <rFont val="微软雅黑"/>
        <family val="2"/>
        <charset val="134"/>
      </rPr>
      <t>需评估</t>
    </r>
    <phoneticPr fontId="1" type="noConversion"/>
  </si>
  <si>
    <r>
      <rPr>
        <b/>
        <sz val="14"/>
        <rFont val="宋体"/>
        <family val="3"/>
        <charset val="134"/>
      </rPr>
      <t>修订记录</t>
    </r>
    <r>
      <rPr>
        <b/>
        <sz val="14"/>
        <rFont val="Times New Roman"/>
        <family val="1"/>
      </rPr>
      <t>Revision record</t>
    </r>
    <phoneticPr fontId="1" type="noConversion"/>
  </si>
  <si>
    <r>
      <rPr>
        <b/>
        <sz val="10.5"/>
        <rFont val="宋体"/>
        <family val="3"/>
        <charset val="134"/>
      </rPr>
      <t>日期</t>
    </r>
    <phoneticPr fontId="1" type="noConversion"/>
  </si>
  <si>
    <r>
      <rPr>
        <b/>
        <sz val="10.5"/>
        <rFont val="宋体"/>
        <family val="3"/>
        <charset val="134"/>
      </rPr>
      <t>修订版本</t>
    </r>
    <phoneticPr fontId="1" type="noConversion"/>
  </si>
  <si>
    <r>
      <rPr>
        <b/>
        <sz val="10.5"/>
        <rFont val="宋体"/>
        <family val="3"/>
        <charset val="134"/>
      </rPr>
      <t>修改描述</t>
    </r>
    <r>
      <rPr>
        <b/>
        <sz val="10.5"/>
        <rFont val="Times New Roman"/>
        <family val="1"/>
      </rPr>
      <t xml:space="preserve"> </t>
    </r>
    <phoneticPr fontId="1" type="noConversion"/>
  </si>
  <si>
    <r>
      <rPr>
        <b/>
        <sz val="10.5"/>
        <rFont val="宋体"/>
        <family val="3"/>
        <charset val="134"/>
      </rPr>
      <t>作者</t>
    </r>
    <r>
      <rPr>
        <b/>
        <sz val="10.5"/>
        <rFont val="Times New Roman"/>
        <family val="1"/>
      </rPr>
      <t>/</t>
    </r>
    <r>
      <rPr>
        <b/>
        <sz val="10.5"/>
        <rFont val="宋体"/>
        <family val="3"/>
        <charset val="134"/>
      </rPr>
      <t>修订人</t>
    </r>
    <phoneticPr fontId="1" type="noConversion"/>
  </si>
  <si>
    <r>
      <t>GCC-OAII AIDC</t>
    </r>
    <r>
      <rPr>
        <b/>
        <sz val="14"/>
        <rFont val="微软雅黑"/>
        <family val="2"/>
        <charset val="134"/>
      </rPr>
      <t>机房评估</t>
    </r>
    <r>
      <rPr>
        <b/>
        <sz val="14"/>
        <rFont val="Calibri"/>
        <family val="2"/>
      </rPr>
      <t>checklist</t>
    </r>
    <phoneticPr fontId="1" type="noConversion"/>
  </si>
  <si>
    <r>
      <rPr>
        <b/>
        <sz val="11"/>
        <rFont val="宋体"/>
        <family val="3"/>
        <charset val="134"/>
      </rPr>
      <t>自评估状态</t>
    </r>
    <phoneticPr fontId="1" type="noConversion"/>
  </si>
  <si>
    <r>
      <t>AIDC</t>
    </r>
    <r>
      <rPr>
        <sz val="11"/>
        <rFont val="宋体"/>
        <family val="3"/>
        <charset val="134"/>
      </rPr>
      <t>机房名称</t>
    </r>
    <phoneticPr fontId="1" type="noConversion"/>
  </si>
  <si>
    <r>
      <t>AIDC</t>
    </r>
    <r>
      <rPr>
        <sz val="11"/>
        <rFont val="宋体"/>
        <family val="3"/>
        <charset val="134"/>
      </rPr>
      <t>机房地址</t>
    </r>
    <phoneticPr fontId="1" type="noConversion"/>
  </si>
  <si>
    <r>
      <rPr>
        <sz val="11"/>
        <rFont val="宋体"/>
        <family val="3"/>
        <charset val="134"/>
      </rPr>
      <t>机房电力规模</t>
    </r>
    <phoneticPr fontId="1" type="noConversion"/>
  </si>
  <si>
    <r>
      <rPr>
        <sz val="11"/>
        <rFont val="宋体"/>
        <family val="3"/>
        <charset val="134"/>
      </rPr>
      <t>机房特点</t>
    </r>
    <phoneticPr fontId="1" type="noConversion"/>
  </si>
  <si>
    <r>
      <rPr>
        <sz val="11"/>
        <rFont val="宋体"/>
        <family val="3"/>
        <charset val="134"/>
      </rPr>
      <t>其他</t>
    </r>
    <phoneticPr fontId="1" type="noConversion"/>
  </si>
  <si>
    <r>
      <rPr>
        <sz val="11"/>
        <rFont val="宋体"/>
        <family val="3"/>
        <charset val="134"/>
      </rPr>
      <t>评估日期</t>
    </r>
    <phoneticPr fontId="1" type="noConversion"/>
  </si>
  <si>
    <r>
      <rPr>
        <sz val="11"/>
        <rFont val="宋体"/>
        <family val="3"/>
        <charset val="134"/>
      </rPr>
      <t>空气洁净度</t>
    </r>
  </si>
  <si>
    <r>
      <t xml:space="preserve">0. </t>
    </r>
    <r>
      <rPr>
        <sz val="10"/>
        <color rgb="FF000000"/>
        <rFont val="Arial"/>
        <family val="2"/>
      </rPr>
      <t>需评估</t>
    </r>
  </si>
  <si>
    <r>
      <rPr>
        <sz val="9"/>
        <color rgb="FF000000"/>
        <rFont val="宋体"/>
        <family val="2"/>
        <charset val="134"/>
      </rPr>
      <t>最优</t>
    </r>
    <phoneticPr fontId="1" type="noConversion"/>
  </si>
  <si>
    <r>
      <rPr>
        <sz val="9"/>
        <color rgb="FF000000"/>
        <rFont val="宋体"/>
        <family val="2"/>
        <charset val="134"/>
      </rPr>
      <t>不满足</t>
    </r>
    <phoneticPr fontId="1" type="noConversion"/>
  </si>
  <si>
    <r>
      <rPr>
        <sz val="11"/>
        <rFont val="宋体"/>
        <family val="3"/>
        <charset val="134"/>
      </rPr>
      <t>腐蚀性</t>
    </r>
  </si>
  <si>
    <r>
      <rPr>
        <b/>
        <sz val="12"/>
        <rFont val="微软雅黑"/>
        <family val="2"/>
        <charset val="134"/>
      </rPr>
      <t>建筑</t>
    </r>
    <phoneticPr fontId="1" type="noConversion"/>
  </si>
  <si>
    <r>
      <rPr>
        <sz val="9"/>
        <color rgb="FF000000"/>
        <rFont val="微软雅黑"/>
        <family val="2"/>
        <charset val="134"/>
      </rPr>
      <t>Ⅲ级</t>
    </r>
    <phoneticPr fontId="1" type="noConversion"/>
  </si>
  <si>
    <r>
      <rPr>
        <sz val="9"/>
        <color rgb="FF000000"/>
        <rFont val="微软雅黑"/>
        <family val="2"/>
        <charset val="134"/>
      </rPr>
      <t>Ⅱ级</t>
    </r>
    <phoneticPr fontId="1" type="noConversion"/>
  </si>
  <si>
    <r>
      <rPr>
        <sz val="9"/>
        <color rgb="FF000000"/>
        <rFont val="微软雅黑"/>
        <family val="2"/>
        <charset val="134"/>
      </rPr>
      <t>Ⅰ级</t>
    </r>
    <phoneticPr fontId="1" type="noConversion"/>
  </si>
  <si>
    <r>
      <rPr>
        <sz val="11"/>
        <rFont val="宋体"/>
        <family val="3"/>
        <charset val="134"/>
      </rPr>
      <t>下走管场景的架空地板</t>
    </r>
  </si>
  <si>
    <r>
      <rPr>
        <sz val="11"/>
        <rFont val="宋体"/>
        <family val="3"/>
        <charset val="134"/>
      </rPr>
      <t>上走管场景</t>
    </r>
    <phoneticPr fontId="1" type="noConversion"/>
  </si>
  <si>
    <r>
      <rPr>
        <sz val="9"/>
        <color rgb="FF000000"/>
        <rFont val="宋体"/>
        <family val="2"/>
        <charset val="134"/>
      </rPr>
      <t>可接受</t>
    </r>
    <phoneticPr fontId="1" type="noConversion"/>
  </si>
  <si>
    <r>
      <rPr>
        <sz val="11"/>
        <rFont val="宋体"/>
        <family val="3"/>
        <charset val="134"/>
      </rPr>
      <t>运输通道高宽和转弯半径</t>
    </r>
    <phoneticPr fontId="1" type="noConversion"/>
  </si>
  <si>
    <r>
      <rPr>
        <sz val="11"/>
        <rFont val="宋体"/>
        <family val="3"/>
        <charset val="134"/>
      </rPr>
      <t>运输通道斜坡</t>
    </r>
    <phoneticPr fontId="1" type="noConversion"/>
  </si>
  <si>
    <r>
      <rPr>
        <sz val="11"/>
        <rFont val="宋体"/>
        <family val="3"/>
        <charset val="134"/>
      </rPr>
      <t>运输电梯</t>
    </r>
  </si>
  <si>
    <r>
      <rPr>
        <sz val="11"/>
        <rFont val="宋体"/>
        <family val="3"/>
        <charset val="134"/>
      </rPr>
      <t>主机房搬运通道宽度</t>
    </r>
  </si>
  <si>
    <r>
      <rPr>
        <sz val="11"/>
        <rFont val="宋体"/>
        <family val="3"/>
        <charset val="134"/>
      </rPr>
      <t>单个微模块末端配电总功率</t>
    </r>
  </si>
  <si>
    <r>
      <rPr>
        <b/>
        <sz val="12"/>
        <rFont val="微软雅黑"/>
        <family val="2"/>
        <charset val="134"/>
      </rPr>
      <t>风冷系统</t>
    </r>
    <phoneticPr fontId="1" type="noConversion"/>
  </si>
  <si>
    <r>
      <rPr>
        <sz val="11"/>
        <rFont val="宋体"/>
        <family val="3"/>
        <charset val="134"/>
      </rPr>
      <t>风冷末端热换温差</t>
    </r>
    <phoneticPr fontId="1" type="noConversion"/>
  </si>
  <si>
    <r>
      <rPr>
        <b/>
        <sz val="12"/>
        <rFont val="微软雅黑"/>
        <family val="2"/>
        <charset val="134"/>
      </rPr>
      <t>一次侧液冷系统</t>
    </r>
    <phoneticPr fontId="1" type="noConversion"/>
  </si>
  <si>
    <r>
      <rPr>
        <sz val="11"/>
        <rFont val="宋体"/>
        <family val="3"/>
        <charset val="134"/>
      </rPr>
      <t>一次侧容量弹性</t>
    </r>
  </si>
  <si>
    <r>
      <rPr>
        <b/>
        <sz val="12"/>
        <rFont val="微软雅黑"/>
        <family val="2"/>
        <charset val="134"/>
      </rPr>
      <t>二次侧液冷系统</t>
    </r>
    <phoneticPr fontId="1" type="noConversion"/>
  </si>
  <si>
    <r>
      <rPr>
        <sz val="11"/>
        <rFont val="宋体"/>
        <family val="3"/>
        <charset val="134"/>
      </rPr>
      <t>二次侧管路</t>
    </r>
  </si>
  <si>
    <r>
      <rPr>
        <sz val="11"/>
        <rFont val="宋体"/>
        <family val="3"/>
        <charset val="134"/>
      </rPr>
      <t>主管路流阻</t>
    </r>
  </si>
  <si>
    <r>
      <t>CDU</t>
    </r>
    <r>
      <rPr>
        <sz val="11"/>
        <rFont val="宋体"/>
        <family val="3"/>
        <charset val="134"/>
      </rPr>
      <t>弹性冗余</t>
    </r>
    <phoneticPr fontId="1" type="noConversion"/>
  </si>
  <si>
    <r>
      <t>CDU</t>
    </r>
    <r>
      <rPr>
        <sz val="11"/>
        <rFont val="宋体"/>
        <family val="3"/>
        <charset val="134"/>
      </rPr>
      <t>制冷量</t>
    </r>
  </si>
  <si>
    <r>
      <t>CDU</t>
    </r>
    <r>
      <rPr>
        <sz val="11"/>
        <rFont val="宋体"/>
        <family val="3"/>
        <charset val="134"/>
      </rPr>
      <t>可用扬程</t>
    </r>
  </si>
  <si>
    <r>
      <t>CDU</t>
    </r>
    <r>
      <rPr>
        <sz val="11"/>
        <rFont val="宋体"/>
        <family val="3"/>
        <charset val="134"/>
      </rPr>
      <t>过滤器</t>
    </r>
  </si>
  <si>
    <r>
      <t>CDU</t>
    </r>
    <r>
      <rPr>
        <sz val="11"/>
        <rFont val="宋体"/>
        <family val="3"/>
        <charset val="134"/>
      </rPr>
      <t>板换</t>
    </r>
  </si>
  <si>
    <r>
      <rPr>
        <sz val="11"/>
        <rFont val="宋体"/>
        <family val="3"/>
        <charset val="134"/>
      </rPr>
      <t>二次侧冷却液</t>
    </r>
    <phoneticPr fontId="1" type="noConversion"/>
  </si>
  <si>
    <r>
      <rPr>
        <sz val="11"/>
        <rFont val="宋体"/>
        <family val="3"/>
        <charset val="134"/>
      </rPr>
      <t>二次侧湿材料</t>
    </r>
    <phoneticPr fontId="1" type="noConversion"/>
  </si>
  <si>
    <t>0. 需评估</t>
  </si>
  <si>
    <t>Ⅰ级</t>
    <phoneticPr fontId="1" type="noConversion"/>
  </si>
  <si>
    <t>Ⅲ级</t>
    <phoneticPr fontId="1" type="noConversion"/>
  </si>
  <si>
    <t>Ⅰ级~Ⅲ级的必评估项目</t>
    <phoneticPr fontId="1" type="noConversion"/>
  </si>
  <si>
    <t>供配电系统-末端配电</t>
    <phoneticPr fontId="1" type="noConversion"/>
  </si>
  <si>
    <t>供配电系统-机房供配电</t>
    <phoneticPr fontId="1" type="noConversion"/>
  </si>
  <si>
    <t>能耗监控&amp;优化</t>
  </si>
  <si>
    <t>系统仿真</t>
  </si>
  <si>
    <t>协同建模</t>
    <phoneticPr fontId="1" type="noConversion"/>
  </si>
  <si>
    <t>仿真验证</t>
    <phoneticPr fontId="1" type="noConversion"/>
  </si>
  <si>
    <t>智能运营管理系统</t>
    <phoneticPr fontId="1" type="noConversion"/>
  </si>
  <si>
    <t>最优</t>
  </si>
  <si>
    <t>最优</t>
    <phoneticPr fontId="1" type="noConversion"/>
  </si>
  <si>
    <t>可接受</t>
  </si>
  <si>
    <t>不满足</t>
  </si>
  <si>
    <t>可接受</t>
    <phoneticPr fontId="1" type="noConversion"/>
  </si>
  <si>
    <t>Ⅱ级</t>
    <phoneticPr fontId="1" type="noConversion"/>
  </si>
  <si>
    <t>末端配电扩容能力</t>
    <phoneticPr fontId="1" type="noConversion"/>
  </si>
  <si>
    <t>主机房净高</t>
    <phoneticPr fontId="1" type="noConversion"/>
  </si>
  <si>
    <t>主机房载荷</t>
    <phoneticPr fontId="1" type="noConversion"/>
  </si>
  <si>
    <t>应16，宜20</t>
    <phoneticPr fontId="1" type="noConversion"/>
  </si>
  <si>
    <t>架空地板</t>
    <phoneticPr fontId="1" type="noConversion"/>
  </si>
  <si>
    <t>工业连接器</t>
    <phoneticPr fontId="1" type="noConversion"/>
  </si>
  <si>
    <t>交付与运维</t>
    <phoneticPr fontId="1" type="noConversion"/>
  </si>
  <si>
    <t>一次侧冷源系统</t>
    <phoneticPr fontId="1" type="noConversion"/>
  </si>
  <si>
    <t>填写说明</t>
    <phoneticPr fontId="1" type="noConversion"/>
  </si>
  <si>
    <t>参数</t>
    <phoneticPr fontId="1" type="noConversion"/>
  </si>
  <si>
    <t>自评结果</t>
    <phoneticPr fontId="1" type="noConversion"/>
  </si>
  <si>
    <t>不满足项目说明</t>
    <phoneticPr fontId="1" type="noConversion"/>
  </si>
  <si>
    <t>≥20kN/m2</t>
    <phoneticPr fontId="1" type="noConversion"/>
  </si>
  <si>
    <t>16-20kN/m2</t>
    <phoneticPr fontId="1" type="noConversion"/>
  </si>
  <si>
    <t>12-16kN/m2</t>
    <phoneticPr fontId="1" type="noConversion"/>
  </si>
  <si>
    <t>不宜小于6m</t>
    <phoneticPr fontId="1" type="noConversion"/>
  </si>
  <si>
    <t>支持300kW扩容</t>
    <phoneticPr fontId="1" type="noConversion"/>
  </si>
  <si>
    <t>≥1m可满足Ⅲ级（300kw）；
0.8m~1m，自评估满足Ⅰ级、Ⅱ级机柜部署，提供说明；
＜0.8m，不满足</t>
    <phoneticPr fontId="1" type="noConversion"/>
  </si>
  <si>
    <r>
      <rPr>
        <sz val="11"/>
        <rFont val="宋体"/>
        <family val="2"/>
        <charset val="134"/>
      </rPr>
      <t>＜</t>
    </r>
    <r>
      <rPr>
        <sz val="11"/>
        <rFont val="Calibri"/>
        <family val="2"/>
      </rPr>
      <t>12kN</t>
    </r>
    <r>
      <rPr>
        <sz val="11"/>
        <rFont val="宋体"/>
        <family val="2"/>
        <charset val="134"/>
      </rPr>
      <t>认为不满足</t>
    </r>
    <phoneticPr fontId="1" type="noConversion"/>
  </si>
  <si>
    <t>市电输入系统</t>
    <phoneticPr fontId="1" type="noConversion"/>
  </si>
  <si>
    <t>支持200kW扩容</t>
    <phoneticPr fontId="1" type="noConversion"/>
  </si>
  <si>
    <t>支持100kW扩容</t>
    <phoneticPr fontId="1" type="noConversion"/>
  </si>
  <si>
    <t>备电电源系统（柴发）</t>
    <phoneticPr fontId="1" type="noConversion"/>
  </si>
  <si>
    <t>不间断电源UPS架构</t>
    <phoneticPr fontId="1" type="noConversion"/>
  </si>
  <si>
    <t>说明风冷方式和能力上限</t>
    <phoneticPr fontId="1" type="noConversion"/>
  </si>
  <si>
    <t>上述满足Ⅲ级后，评估可选加分项（后续版本更新）</t>
    <phoneticPr fontId="1" type="noConversion"/>
  </si>
  <si>
    <t>涉及分级认证项目</t>
    <phoneticPr fontId="1" type="noConversion"/>
  </si>
  <si>
    <t>液冷链路系统监测</t>
    <phoneticPr fontId="1" type="noConversion"/>
  </si>
  <si>
    <t>液冷系统预制部署</t>
    <phoneticPr fontId="1" type="noConversion"/>
  </si>
  <si>
    <t>~300kW</t>
    <phoneticPr fontId="1" type="noConversion"/>
  </si>
  <si>
    <t>~100kW</t>
    <phoneticPr fontId="1" type="noConversion"/>
  </si>
  <si>
    <t>~200kW</t>
    <phoneticPr fontId="1" type="noConversion"/>
  </si>
  <si>
    <t>宜1m</t>
    <phoneticPr fontId="1" type="noConversion"/>
  </si>
  <si>
    <t>提供可支持说明</t>
    <phoneticPr fontId="1" type="noConversion"/>
  </si>
  <si>
    <t>末端配电扩容或改造能力</t>
    <phoneticPr fontId="1" type="noConversion"/>
  </si>
  <si>
    <t>电池备电时间</t>
    <phoneticPr fontId="1" type="noConversion"/>
  </si>
  <si>
    <t>电池形式</t>
    <phoneticPr fontId="1" type="noConversion"/>
  </si>
  <si>
    <t>假如使用其它形式电池，请提供充分说明</t>
    <phoneticPr fontId="1" type="noConversion"/>
  </si>
  <si>
    <t>园区供电-算电协同</t>
    <phoneticPr fontId="1" type="noConversion"/>
  </si>
  <si>
    <t>园区供电-绿电</t>
    <phoneticPr fontId="1" type="noConversion"/>
  </si>
  <si>
    <t>600mm单柜位风冷散热能力</t>
    <phoneticPr fontId="1" type="noConversion"/>
  </si>
  <si>
    <t>二次侧液冷主管路设计</t>
    <phoneticPr fontId="1" type="noConversion"/>
  </si>
  <si>
    <r>
      <rPr>
        <sz val="11"/>
        <rFont val="宋体"/>
        <family val="3"/>
        <charset val="134"/>
      </rPr>
      <t>二次管路（包含</t>
    </r>
    <r>
      <rPr>
        <sz val="11"/>
        <rFont val="Calibri"/>
        <family val="2"/>
      </rPr>
      <t>CDU</t>
    </r>
    <r>
      <rPr>
        <sz val="11"/>
        <rFont val="宋体"/>
        <family val="3"/>
        <charset val="134"/>
      </rPr>
      <t>到主管路的支管</t>
    </r>
    <r>
      <rPr>
        <sz val="11"/>
        <rFont val="Calibri"/>
        <family val="2"/>
      </rPr>
      <t>+</t>
    </r>
    <r>
      <rPr>
        <sz val="11"/>
        <rFont val="宋体"/>
        <family val="3"/>
        <charset val="134"/>
      </rPr>
      <t>主管路</t>
    </r>
    <r>
      <rPr>
        <sz val="11"/>
        <rFont val="Calibri"/>
        <family val="2"/>
      </rPr>
      <t>+</t>
    </r>
    <r>
      <rPr>
        <sz val="11"/>
        <rFont val="宋体"/>
        <family val="3"/>
        <charset val="134"/>
      </rPr>
      <t>主管路到机柜的支管）流阻</t>
    </r>
    <phoneticPr fontId="1" type="noConversion"/>
  </si>
  <si>
    <t>序号</t>
    <phoneticPr fontId="1" type="noConversion"/>
  </si>
  <si>
    <t>3+3 63A或6+6 32A：99kW
4+4 63A：132kW</t>
    <phoneticPr fontId="1" type="noConversion"/>
  </si>
  <si>
    <t>6+6 63A：198kW</t>
    <phoneticPr fontId="1" type="noConversion"/>
  </si>
  <si>
    <t>8+8 63A：264kW
10+10 63A：330kW</t>
    <phoneticPr fontId="1" type="noConversion"/>
  </si>
  <si>
    <t>≥6m可满足Ⅲ级（300kw）；
＜6m，自评估满足Ⅰ级、Ⅱ级机柜部署（按工业连接器区分功率段）</t>
    <phoneticPr fontId="1" type="noConversion"/>
  </si>
  <si>
    <r>
      <rPr>
        <sz val="11"/>
        <rFont val="宋体"/>
        <family val="2"/>
        <charset val="134"/>
      </rPr>
      <t>＜1</t>
    </r>
    <r>
      <rPr>
        <sz val="11"/>
        <rFont val="Calibri"/>
        <family val="2"/>
      </rPr>
      <t>m</t>
    </r>
    <r>
      <rPr>
        <sz val="11"/>
        <rFont val="宋体"/>
        <family val="2"/>
        <charset val="134"/>
      </rPr>
      <t>都应给出可部署的产品功率值，提供可部署说明
功率等级请参考右表中工业连接器。
＜0.8</t>
    </r>
    <r>
      <rPr>
        <sz val="11"/>
        <rFont val="Calibri"/>
        <family val="2"/>
      </rPr>
      <t>m</t>
    </r>
    <r>
      <rPr>
        <sz val="11"/>
        <rFont val="宋体"/>
        <family val="2"/>
        <charset val="134"/>
      </rPr>
      <t>认为不满足</t>
    </r>
    <phoneticPr fontId="1" type="noConversion"/>
  </si>
  <si>
    <r>
      <rPr>
        <sz val="11"/>
        <rFont val="宋体"/>
        <family val="2"/>
        <charset val="134"/>
      </rPr>
      <t>应提供扩容说明，如何扩容支持</t>
    </r>
    <r>
      <rPr>
        <sz val="11"/>
        <rFont val="Calibri"/>
        <family val="2"/>
      </rPr>
      <t>xxxkW</t>
    </r>
    <r>
      <rPr>
        <sz val="11"/>
        <rFont val="宋体"/>
        <family val="2"/>
        <charset val="134"/>
      </rPr>
      <t>产品</t>
    </r>
    <r>
      <rPr>
        <sz val="11"/>
        <rFont val="Calibri"/>
        <family val="2"/>
        <charset val="134"/>
      </rPr>
      <t xml:space="preserve">
</t>
    </r>
    <r>
      <rPr>
        <sz val="11"/>
        <rFont val="宋体"/>
        <family val="2"/>
        <charset val="134"/>
      </rPr>
      <t>功率等级请参考右表中工业连接器。</t>
    </r>
    <phoneticPr fontId="1" type="noConversion"/>
  </si>
  <si>
    <t>维度</t>
    <phoneticPr fontId="1" type="noConversion"/>
  </si>
  <si>
    <t>佐证材料</t>
    <phoneticPr fontId="1" type="noConversion"/>
  </si>
  <si>
    <t>机房环境</t>
    <phoneticPr fontId="1" type="noConversion"/>
  </si>
  <si>
    <t>机房建筑</t>
    <phoneticPr fontId="1" type="noConversion"/>
  </si>
  <si>
    <t>自检</t>
    <phoneticPr fontId="1" type="noConversion"/>
  </si>
  <si>
    <t>附件</t>
    <phoneticPr fontId="1" type="noConversion"/>
  </si>
  <si>
    <t>说明：</t>
    <phoneticPr fontId="1" type="noConversion"/>
  </si>
  <si>
    <t>供配电系统</t>
    <phoneticPr fontId="1" type="noConversion"/>
  </si>
  <si>
    <t>二次侧</t>
    <phoneticPr fontId="1" type="noConversion"/>
  </si>
  <si>
    <t>冷源与一次侧</t>
    <phoneticPr fontId="1" type="noConversion"/>
  </si>
  <si>
    <t>1，现场考察（优选）
2，视频考察（次选）</t>
    <phoneticPr fontId="1" type="noConversion"/>
  </si>
  <si>
    <t>1，建筑平面图、剖面图、结构设计说明、建筑装修平面图（含地板）</t>
    <phoneticPr fontId="1" type="noConversion"/>
  </si>
  <si>
    <t>1，高低压架构图，包含柴发、UPS、电池、变压器等
2，电池计算书</t>
    <phoneticPr fontId="1" type="noConversion"/>
  </si>
  <si>
    <t>1，暖通动力系统图，包括冷冻水、冷却水、末端空调等；
2，设计说明</t>
    <phoneticPr fontId="1" type="noConversion"/>
  </si>
  <si>
    <t>1，二次侧系统图，包括管路、管径和接口图、CDU配置
2，提供工质要求说明</t>
    <phoneticPr fontId="1" type="noConversion"/>
  </si>
  <si>
    <t>1，智能化拓扑图或设计说明，体现智能化监控（设计阶段，必选）
2，脱敏的检测报告（竣工项目，可选）</t>
    <phoneticPr fontId="1" type="noConversion"/>
  </si>
  <si>
    <t>考察</t>
    <phoneticPr fontId="1" type="noConversion"/>
  </si>
  <si>
    <t>1，设计方案和参数（必选）
2，空气洁净度和腐蚀性报告（补充项）</t>
    <phoneticPr fontId="1" type="noConversion"/>
  </si>
  <si>
    <t>2，佐证材料提供脱敏版</t>
    <phoneticPr fontId="1" type="noConversion"/>
  </si>
  <si>
    <r>
      <t>GCC-OAII AIDC</t>
    </r>
    <r>
      <rPr>
        <b/>
        <sz val="18"/>
        <color rgb="FFFF0000"/>
        <rFont val="宋体"/>
        <family val="3"/>
        <charset val="134"/>
      </rPr>
      <t>认证评估表</t>
    </r>
    <phoneticPr fontId="1" type="noConversion"/>
  </si>
  <si>
    <t>V0.8</t>
    <phoneticPr fontId="1" type="noConversion"/>
  </si>
  <si>
    <r>
      <rPr>
        <sz val="10.5"/>
        <rFont val="宋体"/>
        <family val="1"/>
        <charset val="134"/>
      </rPr>
      <t>输出</t>
    </r>
    <r>
      <rPr>
        <sz val="10.5"/>
        <rFont val="Times New Roman"/>
        <family val="1"/>
      </rPr>
      <t>V0.8</t>
    </r>
    <r>
      <rPr>
        <sz val="10.5"/>
        <rFont val="宋体"/>
        <family val="1"/>
        <charset val="134"/>
      </rPr>
      <t>版本，首次公开发布</t>
    </r>
    <phoneticPr fontId="1" type="noConversion"/>
  </si>
  <si>
    <t>1，保密性承诺：上述佐证材料承诺不外传，只用于认证审查</t>
    <phoneticPr fontId="1" type="noConversion"/>
  </si>
  <si>
    <t>3，针对设计认证</t>
    <phoneticPr fontId="1" type="noConversion"/>
  </si>
  <si>
    <r>
      <rPr>
        <sz val="11"/>
        <rFont val="宋体"/>
        <family val="2"/>
        <charset val="134"/>
      </rPr>
      <t>净高＜6</t>
    </r>
    <r>
      <rPr>
        <sz val="11"/>
        <rFont val="Calibri"/>
        <family val="2"/>
      </rPr>
      <t>m</t>
    </r>
    <r>
      <rPr>
        <sz val="11"/>
        <rFont val="宋体"/>
        <family val="2"/>
        <charset val="134"/>
      </rPr>
      <t xml:space="preserve">都应给出可部署的产品功率值，提供可部署说明，包括高度空间分配等。
</t>
    </r>
    <r>
      <rPr>
        <sz val="11"/>
        <rFont val="宋体"/>
        <family val="3"/>
        <charset val="134"/>
      </rPr>
      <t>功率等级请参考右表中工业连接器</t>
    </r>
    <r>
      <rPr>
        <sz val="11"/>
        <rFont val="宋体"/>
        <family val="2"/>
        <charset val="134"/>
      </rPr>
      <t>。</t>
    </r>
    <phoneticPr fontId="1" type="noConversion"/>
  </si>
  <si>
    <t>王志强、于继博，中国电子工程设计院股份有限公司
王国君、张鹏飞，京东云计算有限公司
郭聪，中通服咨询设计研究院有限公司
郝玉涛、任冰，北京百度网讯科技有限公司
樊韩瑞，上海哔哩哔哩科技有限公司
刘涛，万国数据服务有限公司
谭炳军、曹维兵，北京世纪互联宽带数据中心有限公司
沈诚、房朝龙，润泽科技发展有限公司
胡兴赞、王杰，远景能源有限公司
蔡治平、王曼，华为技术有限公司
张瑜，中国移动通信集团设计院有限公司信息能源所
高远，普洛斯普瑞（深圳）数据科技有限公司
楚阳，北京皓扬云数据科技有限公司</t>
    <phoneticPr fontId="1" type="noConversion"/>
  </si>
  <si>
    <t>《ADIC基础设施规范》V1.0要求</t>
    <phoneticPr fontId="1" type="noConversion"/>
  </si>
  <si>
    <r>
      <rPr>
        <b/>
        <sz val="14"/>
        <rFont val="宋体"/>
        <family val="3"/>
        <charset val="134"/>
      </rPr>
      <t>认证规则和说明：</t>
    </r>
    <r>
      <rPr>
        <sz val="11"/>
        <rFont val="宋体"/>
        <family val="2"/>
        <charset val="134"/>
      </rPr>
      <t xml:space="preserve">
1，认证条件：ADIC至少达到机房和大机电方案已定，并且正在施工或施工完成的。
2，A列和C列结合开展自评，项目100%自评；
3，“自评结果”中应无“不满足”，若存在不满足应在“不满足项目说明”中提供依说明、支撑数据等，以证明可满足AI整机柜部署。
4，根据参数勾选情况，“自评结果”会出现不同结果，每个结果含义如下：
  1）最优：最优设计，对应《AIDC基础设施规范》的中“宜”要求。
  2）可接受：满足下限的设计。对应《AIDC基础设施规范》的中“应”要求。
  3）Ⅲ级：对应《AIDC基础设施规范》的等级Ⅲ，可部署~300kW AI整机柜。
  4）Ⅱ级：对应《AIDC基础设施规范》的等级Ⅱ，可部署~200kW AI整机柜。
  5）Ⅰ级：对应《AIDC基础设施规范》的等级Ⅰ，可部署~100kW AI整机柜。
5，认证等级说明：划分3级，Ⅲ级（可部署~300kW AI整机柜），Ⅱ（可部署~200kW AI整机柜），Ⅰ（可部署~100kW AI整机柜）。
6，认证结果：①不满足项由专家评审给出结论。②自评结果中有多个等级时，按最低等级作为最终认证等级。</t>
    </r>
    <phoneticPr fontId="1" type="noConversion"/>
  </si>
  <si>
    <t>说明：《AIDC基础设施规范》v1.0覆盖100kW-300kW整机柜，用供电的工业连接器区分功率段；规范2.0计划覆盖300kW-500kW，供电会采用800V，功率段划分逻辑跟随版本编制讨论。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</si>
</sst>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46" x14ac:knownFonts="1">
    <font>
      <sz val="11"/>
      <name val="宋体"/>
      <family val="3"/>
      <charset val="134"/>
    </font>
    <font>
      <sz val="9"/>
      <name val="宋体"/>
      <family val="3"/>
      <charset val="134"/>
    </font>
    <font>
      <sz val="12"/>
      <name val="Arial"/>
      <family val="2"/>
    </font>
    <font>
      <sz val="12"/>
      <name val="Times New Roman"/>
      <family val="1"/>
    </font>
    <font>
      <b/>
      <sz val="14"/>
      <name val="宋体"/>
      <family val="3"/>
      <charset val="134"/>
    </font>
    <font>
      <b/>
      <sz val="14"/>
      <name val="Times New Roman"/>
      <family val="1"/>
    </font>
    <font>
      <b/>
      <sz val="10.5"/>
      <name val="宋体"/>
      <family val="3"/>
      <charset val="134"/>
    </font>
    <font>
      <b/>
      <sz val="18"/>
      <color rgb="FFFF0000"/>
      <name val="宋体"/>
      <family val="3"/>
      <charset val="134"/>
    </font>
    <font>
      <b/>
      <sz val="11"/>
      <name val="宋体"/>
      <family val="3"/>
      <charset val="134"/>
    </font>
    <font>
      <sz val="9"/>
      <color rgb="FF000000"/>
      <name val="Calibri"/>
      <family val="2"/>
    </font>
    <font>
      <b/>
      <sz val="12"/>
      <color rgb="FF00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4"/>
      <name val="微软雅黑"/>
      <family val="2"/>
      <charset val="134"/>
    </font>
    <font>
      <sz val="9"/>
      <color rgb="FF000000"/>
      <name val="宋体"/>
      <family val="2"/>
      <charset val="134"/>
    </font>
    <font>
      <sz val="9"/>
      <color rgb="FFFF0000"/>
      <name val="Calibri"/>
      <family val="2"/>
    </font>
    <font>
      <sz val="9"/>
      <color rgb="FF000000"/>
      <name val="微软雅黑"/>
      <family val="2"/>
      <charset val="134"/>
    </font>
    <font>
      <sz val="10"/>
      <color rgb="FF00000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微软雅黑"/>
      <family val="2"/>
      <charset val="134"/>
    </font>
    <font>
      <b/>
      <sz val="18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.5"/>
      <name val="Times New Roman"/>
      <family val="1"/>
    </font>
    <font>
      <sz val="10.5"/>
      <color rgb="FFFF0000"/>
      <name val="Times New Roman"/>
      <family val="1"/>
    </font>
    <font>
      <b/>
      <sz val="14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1"/>
      <name val="宋体"/>
      <family val="2"/>
      <charset val="134"/>
    </font>
    <font>
      <sz val="9"/>
      <color rgb="FF000000"/>
      <name val="宋体"/>
      <family val="3"/>
      <charset val="134"/>
    </font>
    <font>
      <b/>
      <sz val="11"/>
      <name val="Calibri"/>
      <family val="2"/>
      <charset val="134"/>
    </font>
    <font>
      <sz val="11"/>
      <name val="Calibri"/>
      <family val="3"/>
      <charset val="134"/>
    </font>
    <font>
      <sz val="11"/>
      <name val="Microsoft YaHei UI"/>
      <family val="2"/>
      <charset val="134"/>
    </font>
    <font>
      <sz val="11"/>
      <name val="Calibri"/>
      <family val="2"/>
      <charset val="134"/>
    </font>
    <font>
      <b/>
      <sz val="12"/>
      <color rgb="FFFF000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0"/>
      <name val="微软雅黑"/>
      <family val="2"/>
      <charset val="134"/>
    </font>
    <font>
      <b/>
      <sz val="11"/>
      <name val="宋体"/>
      <family val="2"/>
      <charset val="134"/>
    </font>
    <font>
      <sz val="10.5"/>
      <name val="Times New Roman"/>
      <family val="1"/>
      <charset val="134"/>
    </font>
    <font>
      <sz val="10.5"/>
      <name val="宋体"/>
      <family val="1"/>
      <charset val="134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CFE2F3"/>
        <bgColor rgb="FFCFE2F3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C5E0B3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C5E0B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58">
    <xf numFmtId="0" fontId="0" fillId="0" borderId="0" xfId="0">
      <alignment vertical="center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0" fillId="2" borderId="0" xfId="0" applyFont="1" applyFill="1">
      <alignment vertical="center"/>
    </xf>
    <xf numFmtId="0" fontId="21" fillId="2" borderId="0" xfId="0" applyFont="1" applyFill="1">
      <alignment vertical="center"/>
    </xf>
    <xf numFmtId="0" fontId="22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left" vertical="top" wrapText="1"/>
    </xf>
    <xf numFmtId="0" fontId="23" fillId="0" borderId="1" xfId="1" applyFont="1" applyBorder="1" applyAlignment="1">
      <alignment horizontal="left" vertical="top" wrapText="1"/>
    </xf>
    <xf numFmtId="0" fontId="25" fillId="5" borderId="5" xfId="0" applyFont="1" applyFill="1" applyBorder="1">
      <alignment vertical="center"/>
    </xf>
    <xf numFmtId="0" fontId="26" fillId="0" borderId="0" xfId="0" applyFont="1">
      <alignment vertical="center"/>
    </xf>
    <xf numFmtId="0" fontId="27" fillId="5" borderId="6" xfId="0" applyFont="1" applyFill="1" applyBorder="1" applyAlignment="1">
      <alignment horizontal="right" vertical="center"/>
    </xf>
    <xf numFmtId="0" fontId="26" fillId="0" borderId="6" xfId="0" applyFont="1" applyBorder="1" applyAlignment="1">
      <alignment horizontal="right" vertical="center"/>
    </xf>
    <xf numFmtId="0" fontId="26" fillId="0" borderId="7" xfId="0" applyFont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28" fillId="6" borderId="17" xfId="0" applyFont="1" applyFill="1" applyBorder="1" applyAlignment="1">
      <alignment horizontal="left" vertical="center"/>
    </xf>
    <xf numFmtId="0" fontId="26" fillId="6" borderId="18" xfId="0" applyFont="1" applyFill="1" applyBorder="1">
      <alignment vertical="center"/>
    </xf>
    <xf numFmtId="0" fontId="26" fillId="7" borderId="18" xfId="0" applyFont="1" applyFill="1" applyBorder="1" applyAlignment="1"/>
    <xf numFmtId="0" fontId="26" fillId="0" borderId="3" xfId="0" applyFont="1" applyBorder="1" applyAlignment="1">
      <alignment horizontal="right" vertical="center" wrapText="1"/>
    </xf>
    <xf numFmtId="0" fontId="26" fillId="0" borderId="3" xfId="0" applyFont="1" applyBorder="1">
      <alignment vertical="center"/>
    </xf>
    <xf numFmtId="0" fontId="26" fillId="0" borderId="2" xfId="0" applyFont="1" applyBorder="1" applyAlignment="1">
      <alignment horizontal="right" vertical="center" wrapText="1"/>
    </xf>
    <xf numFmtId="0" fontId="26" fillId="0" borderId="2" xfId="0" applyFont="1" applyBorder="1">
      <alignment vertical="center"/>
    </xf>
    <xf numFmtId="0" fontId="28" fillId="6" borderId="17" xfId="0" applyFont="1" applyFill="1" applyBorder="1">
      <alignment vertical="center"/>
    </xf>
    <xf numFmtId="0" fontId="30" fillId="6" borderId="18" xfId="0" applyFont="1" applyFill="1" applyBorder="1">
      <alignment vertical="center"/>
    </xf>
    <xf numFmtId="0" fontId="26" fillId="0" borderId="3" xfId="0" applyFont="1" applyBorder="1" applyAlignment="1">
      <alignment horizontal="right" vertical="center"/>
    </xf>
    <xf numFmtId="0" fontId="26" fillId="0" borderId="1" xfId="0" applyFont="1" applyBorder="1" applyAlignment="1">
      <alignment horizontal="right" vertical="center"/>
    </xf>
    <xf numFmtId="0" fontId="26" fillId="0" borderId="1" xfId="0" applyFont="1" applyBorder="1">
      <alignment vertical="center"/>
    </xf>
    <xf numFmtId="0" fontId="26" fillId="0" borderId="2" xfId="0" applyFont="1" applyBorder="1" applyAlignment="1">
      <alignment horizontal="right" vertical="center"/>
    </xf>
    <xf numFmtId="0" fontId="26" fillId="0" borderId="4" xfId="0" applyFont="1" applyBorder="1">
      <alignment vertical="center"/>
    </xf>
    <xf numFmtId="0" fontId="26" fillId="0" borderId="1" xfId="0" applyFont="1" applyBorder="1" applyAlignment="1">
      <alignment horizontal="right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left" vertical="center"/>
    </xf>
    <xf numFmtId="0" fontId="26" fillId="8" borderId="18" xfId="0" applyFont="1" applyFill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8" fillId="6" borderId="19" xfId="0" applyFont="1" applyFill="1" applyBorder="1" applyAlignment="1">
      <alignment horizontal="left" vertical="center"/>
    </xf>
    <xf numFmtId="0" fontId="26" fillId="6" borderId="20" xfId="0" applyFont="1" applyFill="1" applyBorder="1">
      <alignment vertical="center"/>
    </xf>
    <xf numFmtId="0" fontId="30" fillId="6" borderId="20" xfId="0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1" fillId="8" borderId="19" xfId="0" applyFont="1" applyFill="1" applyBorder="1" applyAlignment="1">
      <alignment horizontal="left" vertical="center"/>
    </xf>
    <xf numFmtId="0" fontId="26" fillId="8" borderId="20" xfId="0" applyFont="1" applyFill="1" applyBorder="1">
      <alignment vertical="center"/>
    </xf>
    <xf numFmtId="0" fontId="26" fillId="9" borderId="20" xfId="0" applyFont="1" applyFill="1" applyBorder="1" applyAlignment="1"/>
    <xf numFmtId="0" fontId="26" fillId="6" borderId="4" xfId="0" applyFont="1" applyFill="1" applyBorder="1">
      <alignment vertical="center"/>
    </xf>
    <xf numFmtId="0" fontId="30" fillId="6" borderId="4" xfId="0" applyFont="1" applyFill="1" applyBorder="1">
      <alignment vertical="center"/>
    </xf>
    <xf numFmtId="0" fontId="11" fillId="6" borderId="21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0" fillId="0" borderId="1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34" fillId="0" borderId="1" xfId="0" applyFont="1" applyBorder="1" applyAlignment="1">
      <alignment horizontal="right" vertical="center" wrapText="1"/>
    </xf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6" fillId="0" borderId="22" xfId="0" applyFont="1" applyBorder="1">
      <alignment vertical="center"/>
    </xf>
    <xf numFmtId="0" fontId="26" fillId="7" borderId="23" xfId="0" applyFont="1" applyFill="1" applyBorder="1" applyAlignment="1"/>
    <xf numFmtId="0" fontId="26" fillId="0" borderId="24" xfId="0" applyFont="1" applyBorder="1">
      <alignment vertical="center"/>
    </xf>
    <xf numFmtId="0" fontId="26" fillId="6" borderId="23" xfId="0" applyFont="1" applyFill="1" applyBorder="1">
      <alignment vertical="center"/>
    </xf>
    <xf numFmtId="0" fontId="26" fillId="0" borderId="25" xfId="0" applyFont="1" applyBorder="1">
      <alignment vertical="center"/>
    </xf>
    <xf numFmtId="0" fontId="26" fillId="0" borderId="26" xfId="0" applyFont="1" applyBorder="1">
      <alignment vertical="center"/>
    </xf>
    <xf numFmtId="0" fontId="26" fillId="6" borderId="27" xfId="0" applyFont="1" applyFill="1" applyBorder="1">
      <alignment vertical="center"/>
    </xf>
    <xf numFmtId="0" fontId="26" fillId="6" borderId="22" xfId="0" applyFont="1" applyFill="1" applyBorder="1">
      <alignment vertical="center"/>
    </xf>
    <xf numFmtId="0" fontId="26" fillId="9" borderId="27" xfId="0" applyFont="1" applyFill="1" applyBorder="1" applyAlignment="1"/>
    <xf numFmtId="0" fontId="10" fillId="4" borderId="29" xfId="0" applyFont="1" applyFill="1" applyBorder="1" applyAlignment="1">
      <alignment horizontal="center" vertical="center" wrapText="1"/>
    </xf>
    <xf numFmtId="0" fontId="37" fillId="3" borderId="16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10" fillId="4" borderId="28" xfId="0" applyFont="1" applyFill="1" applyBorder="1" applyAlignment="1">
      <alignment horizontal="center" vertical="center" wrapText="1"/>
    </xf>
    <xf numFmtId="0" fontId="39" fillId="4" borderId="29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37" fillId="4" borderId="29" xfId="0" applyFont="1" applyFill="1" applyBorder="1" applyAlignment="1">
      <alignment horizontal="center" vertical="center" wrapText="1"/>
    </xf>
    <xf numFmtId="0" fontId="36" fillId="0" borderId="24" xfId="0" applyFont="1" applyBorder="1">
      <alignment vertical="center"/>
    </xf>
    <xf numFmtId="0" fontId="36" fillId="0" borderId="24" xfId="0" applyFont="1" applyBorder="1" applyAlignment="1">
      <alignment vertical="center" wrapText="1"/>
    </xf>
    <xf numFmtId="0" fontId="36" fillId="0" borderId="25" xfId="0" applyFont="1" applyBorder="1" applyAlignment="1">
      <alignment vertical="center" wrapText="1"/>
    </xf>
    <xf numFmtId="0" fontId="11" fillId="6" borderId="17" xfId="0" applyFont="1" applyFill="1" applyBorder="1" applyAlignment="1">
      <alignment horizontal="left" vertical="center"/>
    </xf>
    <xf numFmtId="0" fontId="31" fillId="0" borderId="25" xfId="0" applyFont="1" applyBorder="1">
      <alignment vertical="center"/>
    </xf>
    <xf numFmtId="0" fontId="31" fillId="0" borderId="24" xfId="0" applyFont="1" applyBorder="1">
      <alignment vertical="center"/>
    </xf>
    <xf numFmtId="0" fontId="31" fillId="0" borderId="25" xfId="0" applyFont="1" applyBorder="1" applyAlignment="1">
      <alignment vertical="center" wrapText="1"/>
    </xf>
    <xf numFmtId="0" fontId="40" fillId="2" borderId="1" xfId="0" applyFont="1" applyFill="1" applyBorder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0" fontId="40" fillId="2" borderId="0" xfId="0" applyFont="1" applyFill="1" applyAlignment="1">
      <alignment horizontal="left" vertical="center"/>
    </xf>
    <xf numFmtId="0" fontId="40" fillId="2" borderId="0" xfId="0" applyFont="1" applyFill="1">
      <alignment vertical="center"/>
    </xf>
    <xf numFmtId="0" fontId="40" fillId="2" borderId="2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28" fillId="6" borderId="2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right" vertical="center" wrapText="1"/>
    </xf>
    <xf numFmtId="0" fontId="0" fillId="2" borderId="1" xfId="0" applyFont="1" applyFill="1" applyBorder="1" applyAlignment="1">
      <alignment horizontal="right" vertical="center"/>
    </xf>
    <xf numFmtId="0" fontId="0" fillId="2" borderId="2" xfId="0" applyFont="1" applyFill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41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 wrapText="1"/>
    </xf>
    <xf numFmtId="176" fontId="23" fillId="0" borderId="1" xfId="1" applyNumberFormat="1" applyFont="1" applyBorder="1" applyAlignment="1">
      <alignment horizontal="center" vertical="top" wrapText="1"/>
    </xf>
    <xf numFmtId="0" fontId="2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/>
    </xf>
    <xf numFmtId="0" fontId="20" fillId="2" borderId="0" xfId="0" applyFont="1" applyFill="1" applyAlignment="1">
      <alignment horizontal="center" vertical="center"/>
    </xf>
    <xf numFmtId="14" fontId="23" fillId="0" borderId="1" xfId="1" applyNumberFormat="1" applyFont="1" applyBorder="1" applyAlignment="1">
      <alignment horizontal="center" vertical="top" wrapText="1"/>
    </xf>
    <xf numFmtId="0" fontId="20" fillId="2" borderId="0" xfId="0" applyFont="1" applyFill="1" applyAlignment="1">
      <alignment vertical="center"/>
    </xf>
    <xf numFmtId="14" fontId="23" fillId="0" borderId="1" xfId="1" applyNumberFormat="1" applyFont="1" applyBorder="1" applyAlignment="1">
      <alignment horizontal="center" vertical="center" wrapText="1"/>
    </xf>
    <xf numFmtId="176" fontId="23" fillId="0" borderId="1" xfId="1" applyNumberFormat="1" applyFont="1" applyBorder="1" applyAlignment="1">
      <alignment horizontal="center" vertical="center" wrapText="1"/>
    </xf>
    <xf numFmtId="0" fontId="42" fillId="0" borderId="1" xfId="1" applyFont="1" applyBorder="1" applyAlignment="1">
      <alignment horizontal="left" vertical="center" wrapText="1"/>
    </xf>
    <xf numFmtId="0" fontId="43" fillId="0" borderId="1" xfId="1" applyFont="1" applyBorder="1" applyAlignment="1">
      <alignment horizontal="left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45" fillId="10" borderId="30" xfId="0" applyFont="1" applyFill="1" applyBorder="1" applyAlignment="1">
      <alignment horizontal="center" vertical="center" wrapText="1"/>
    </xf>
    <xf numFmtId="0" fontId="45" fillId="10" borderId="30" xfId="0" applyFont="1" applyFill="1" applyBorder="1" applyAlignment="1">
      <alignment horizontal="center" vertical="center"/>
    </xf>
    <xf numFmtId="0" fontId="45" fillId="10" borderId="30" xfId="0" applyFont="1" applyFill="1" applyBorder="1">
      <alignment vertical="center"/>
    </xf>
    <xf numFmtId="0" fontId="45" fillId="10" borderId="30" xfId="0" applyFont="1" applyFill="1" applyBorder="1" applyAlignment="1">
      <alignment horizontal="center" vertical="center" wrapText="1"/>
    </xf>
    <xf numFmtId="0" fontId="44" fillId="10" borderId="31" xfId="0" applyFont="1" applyFill="1" applyBorder="1" applyAlignment="1">
      <alignment horizontal="center" vertical="center"/>
    </xf>
    <xf numFmtId="0" fontId="45" fillId="10" borderId="32" xfId="0" applyFont="1" applyFill="1" applyBorder="1" applyAlignment="1">
      <alignment horizontal="center" vertical="center" wrapText="1"/>
    </xf>
    <xf numFmtId="0" fontId="44" fillId="10" borderId="32" xfId="0" applyFont="1" applyFill="1" applyBorder="1" applyAlignment="1">
      <alignment horizontal="center" vertical="center"/>
    </xf>
    <xf numFmtId="0" fontId="44" fillId="10" borderId="33" xfId="0" applyFont="1" applyFill="1" applyBorder="1" applyAlignment="1">
      <alignment horizontal="center" vertical="center"/>
    </xf>
    <xf numFmtId="0" fontId="44" fillId="10" borderId="34" xfId="0" applyFont="1" applyFill="1" applyBorder="1" applyAlignment="1">
      <alignment horizontal="center" vertical="center"/>
    </xf>
    <xf numFmtId="0" fontId="45" fillId="10" borderId="35" xfId="0" applyFont="1" applyFill="1" applyBorder="1" applyAlignment="1">
      <alignment horizontal="center" vertical="center"/>
    </xf>
    <xf numFmtId="0" fontId="44" fillId="10" borderId="34" xfId="0" applyFont="1" applyFill="1" applyBorder="1" applyAlignment="1">
      <alignment horizontal="center" vertical="center"/>
    </xf>
    <xf numFmtId="0" fontId="45" fillId="10" borderId="35" xfId="0" applyFont="1" applyFill="1" applyBorder="1" applyAlignment="1">
      <alignment horizontal="center" vertical="center" wrapText="1"/>
    </xf>
    <xf numFmtId="0" fontId="45" fillId="10" borderId="35" xfId="0" applyFont="1" applyFill="1" applyBorder="1" applyAlignment="1">
      <alignment horizontal="center" vertical="center" wrapText="1"/>
    </xf>
    <xf numFmtId="0" fontId="45" fillId="10" borderId="36" xfId="0" applyFont="1" applyFill="1" applyBorder="1" applyAlignment="1">
      <alignment horizontal="left" vertical="center" wrapText="1"/>
    </xf>
    <xf numFmtId="0" fontId="45" fillId="10" borderId="37" xfId="0" applyFont="1" applyFill="1" applyBorder="1" applyAlignment="1">
      <alignment horizontal="left" vertical="center" wrapText="1"/>
    </xf>
    <xf numFmtId="0" fontId="45" fillId="10" borderId="38" xfId="0" applyFont="1" applyFill="1" applyBorder="1" applyAlignment="1">
      <alignment horizontal="left" vertical="center" wrapText="1"/>
    </xf>
    <xf numFmtId="0" fontId="0" fillId="11" borderId="8" xfId="0" applyFont="1" applyFill="1" applyBorder="1" applyAlignment="1">
      <alignment horizontal="left" vertical="top" wrapText="1"/>
    </xf>
    <xf numFmtId="0" fontId="31" fillId="11" borderId="9" xfId="0" applyFont="1" applyFill="1" applyBorder="1" applyAlignment="1">
      <alignment horizontal="left" vertical="top" wrapText="1"/>
    </xf>
    <xf numFmtId="0" fontId="31" fillId="11" borderId="11" xfId="0" applyFont="1" applyFill="1" applyBorder="1" applyAlignment="1">
      <alignment horizontal="left" vertical="top" wrapText="1"/>
    </xf>
    <xf numFmtId="0" fontId="31" fillId="11" borderId="0" xfId="0" applyFont="1" applyFill="1" applyBorder="1" applyAlignment="1">
      <alignment horizontal="left" vertical="top" wrapText="1"/>
    </xf>
    <xf numFmtId="0" fontId="31" fillId="11" borderId="13" xfId="0" applyFont="1" applyFill="1" applyBorder="1" applyAlignment="1">
      <alignment horizontal="left" vertical="top" wrapText="1"/>
    </xf>
    <xf numFmtId="0" fontId="31" fillId="11" borderId="14" xfId="0" applyFont="1" applyFill="1" applyBorder="1" applyAlignment="1">
      <alignment horizontal="left" vertical="top" wrapText="1"/>
    </xf>
    <xf numFmtId="0" fontId="11" fillId="12" borderId="1" xfId="0" applyFont="1" applyFill="1" applyBorder="1" applyAlignment="1">
      <alignment horizontal="center" vertical="center"/>
    </xf>
  </cellXfs>
  <cellStyles count="2">
    <cellStyle name="0,0_x000d__x000a_NA_x000d__x000a_" xfId="1" xr:uid="{00000000-0005-0000-0000-000000000000}"/>
    <cellStyle name="常规" xfId="0" builtinId="0" customBuiltin="1"/>
  </cellStyles>
  <dxfs count="140"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8761D"/>
          <bgColor rgb="FF38761D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"/>
  <sheetViews>
    <sheetView tabSelected="1" zoomScale="130" zoomScaleNormal="130" workbookViewId="0">
      <selection activeCell="H11" sqref="H11"/>
    </sheetView>
  </sheetViews>
  <sheetFormatPr defaultColWidth="9.23046875" defaultRowHeight="14.15" x14ac:dyDescent="0.3"/>
  <cols>
    <col min="1" max="1" width="9.23046875" style="7"/>
    <col min="2" max="2" width="15.3828125" style="110" customWidth="1"/>
    <col min="3" max="3" width="14.07421875" style="7" customWidth="1"/>
    <col min="4" max="4" width="41.84375" style="7" customWidth="1"/>
    <col min="5" max="5" width="47.3828125" style="7" customWidth="1"/>
    <col min="6" max="16384" width="9.23046875" style="7"/>
  </cols>
  <sheetData>
    <row r="6" spans="1:10" ht="22.75" x14ac:dyDescent="0.3">
      <c r="B6" s="122" t="s">
        <v>133</v>
      </c>
      <c r="C6" s="122"/>
      <c r="D6" s="122"/>
      <c r="E6" s="122"/>
    </row>
    <row r="8" spans="1:10" ht="18.45" x14ac:dyDescent="0.3">
      <c r="B8" s="121" t="s">
        <v>3</v>
      </c>
      <c r="C8" s="121"/>
      <c r="D8" s="121"/>
      <c r="E8" s="121"/>
      <c r="J8" s="8"/>
    </row>
    <row r="10" spans="1:10" x14ac:dyDescent="0.3">
      <c r="B10" s="9" t="s">
        <v>4</v>
      </c>
      <c r="C10" s="9" t="s">
        <v>5</v>
      </c>
      <c r="D10" s="9" t="s">
        <v>6</v>
      </c>
      <c r="E10" s="9" t="s">
        <v>7</v>
      </c>
    </row>
    <row r="11" spans="1:10" ht="178.3" x14ac:dyDescent="0.3">
      <c r="A11" s="112"/>
      <c r="B11" s="113">
        <v>46592</v>
      </c>
      <c r="C11" s="114" t="s">
        <v>134</v>
      </c>
      <c r="D11" s="115" t="s">
        <v>135</v>
      </c>
      <c r="E11" s="116" t="s">
        <v>139</v>
      </c>
    </row>
    <row r="12" spans="1:10" x14ac:dyDescent="0.3">
      <c r="B12" s="111"/>
      <c r="C12" s="107"/>
      <c r="D12" s="10"/>
      <c r="E12" s="10"/>
    </row>
    <row r="13" spans="1:10" x14ac:dyDescent="0.3">
      <c r="B13" s="108"/>
      <c r="C13" s="108"/>
      <c r="D13" s="11"/>
      <c r="E13" s="11"/>
    </row>
    <row r="14" spans="1:10" ht="15.45" x14ac:dyDescent="0.4">
      <c r="B14" s="109"/>
      <c r="C14" s="109"/>
      <c r="D14" s="1"/>
      <c r="E14" s="1"/>
    </row>
    <row r="15" spans="1:10" ht="15.45" x14ac:dyDescent="0.4">
      <c r="B15" s="109"/>
      <c r="C15" s="109"/>
      <c r="D15" s="2"/>
      <c r="E15" s="2"/>
    </row>
    <row r="16" spans="1:10" ht="15.45" x14ac:dyDescent="0.4">
      <c r="B16" s="109"/>
      <c r="C16" s="109"/>
      <c r="D16" s="2"/>
      <c r="E16" s="2"/>
    </row>
  </sheetData>
  <mergeCells count="2">
    <mergeCell ref="B8:E8"/>
    <mergeCell ref="B6:E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71"/>
  <sheetViews>
    <sheetView zoomScale="70" zoomScaleNormal="70" workbookViewId="0">
      <selection activeCell="O36" sqref="O36"/>
    </sheetView>
  </sheetViews>
  <sheetFormatPr defaultColWidth="9.23046875" defaultRowHeight="14.6" x14ac:dyDescent="0.3"/>
  <cols>
    <col min="1" max="1" width="34.69140625" style="13" customWidth="1"/>
    <col min="2" max="2" width="2.61328125" style="13" customWidth="1"/>
    <col min="3" max="3" width="39.84375" style="13" customWidth="1"/>
    <col min="4" max="5" width="9.23046875" style="13" customWidth="1"/>
    <col min="6" max="11" width="9.23046875" style="13" hidden="1" customWidth="1"/>
    <col min="12" max="12" width="12.4609375" style="13" customWidth="1"/>
    <col min="13" max="13" width="20.23046875" style="13" customWidth="1"/>
    <col min="14" max="14" width="29.15234375" style="13" customWidth="1"/>
    <col min="15" max="15" width="20.921875" style="60" customWidth="1"/>
    <col min="16" max="16" width="19.23046875" style="60" customWidth="1"/>
    <col min="17" max="17" width="15.84375" style="59" customWidth="1"/>
    <col min="18" max="18" width="22.84375" style="60" customWidth="1"/>
    <col min="19" max="19" width="19.23046875" style="60" customWidth="1"/>
    <col min="20" max="20" width="15.84375" style="60" customWidth="1"/>
    <col min="21" max="21" width="21.69140625" style="60" customWidth="1"/>
    <col min="22" max="23" width="21.69140625" style="13" customWidth="1"/>
    <col min="24" max="24" width="9.23046875" style="60"/>
    <col min="25" max="28" width="9.23046875" style="13"/>
    <col min="29" max="33" width="9.23046875" style="59"/>
    <col min="34" max="16384" width="9.23046875" style="13"/>
  </cols>
  <sheetData>
    <row r="1" spans="1:33" ht="34.75" customHeight="1" x14ac:dyDescent="0.3">
      <c r="A1" s="12" t="s">
        <v>8</v>
      </c>
      <c r="C1" s="126" t="s">
        <v>1</v>
      </c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8"/>
      <c r="O1" s="151" t="s">
        <v>141</v>
      </c>
      <c r="P1" s="152"/>
      <c r="Q1" s="152"/>
      <c r="R1" s="152"/>
      <c r="S1" s="139" t="s">
        <v>90</v>
      </c>
      <c r="T1" s="140" t="s">
        <v>140</v>
      </c>
      <c r="U1" s="141" t="s">
        <v>48</v>
      </c>
      <c r="V1" s="141" t="s">
        <v>63</v>
      </c>
      <c r="W1" s="142" t="s">
        <v>49</v>
      </c>
    </row>
    <row r="2" spans="1:33" ht="25" customHeight="1" x14ac:dyDescent="0.3">
      <c r="A2" s="14" t="s">
        <v>9</v>
      </c>
      <c r="C2" s="129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1"/>
      <c r="O2" s="153"/>
      <c r="P2" s="154"/>
      <c r="Q2" s="154"/>
      <c r="R2" s="154"/>
      <c r="S2" s="143"/>
      <c r="T2" s="135"/>
      <c r="U2" s="136" t="s">
        <v>94</v>
      </c>
      <c r="V2" s="136" t="s">
        <v>95</v>
      </c>
      <c r="W2" s="144" t="s">
        <v>93</v>
      </c>
    </row>
    <row r="3" spans="1:33" ht="27.55" customHeight="1" x14ac:dyDescent="0.3">
      <c r="A3" s="15" t="s">
        <v>10</v>
      </c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4"/>
      <c r="O3" s="153"/>
      <c r="P3" s="154"/>
      <c r="Q3" s="154"/>
      <c r="R3" s="154"/>
      <c r="S3" s="145" t="s">
        <v>65</v>
      </c>
      <c r="T3" s="137" t="s">
        <v>79</v>
      </c>
      <c r="U3" s="135" t="s">
        <v>111</v>
      </c>
      <c r="V3" s="135"/>
      <c r="W3" s="146"/>
    </row>
    <row r="4" spans="1:33" ht="27.55" customHeight="1" x14ac:dyDescent="0.3">
      <c r="A4" s="15" t="s">
        <v>11</v>
      </c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4"/>
      <c r="O4" s="153"/>
      <c r="P4" s="154"/>
      <c r="Q4" s="154"/>
      <c r="R4" s="154"/>
      <c r="S4" s="145" t="s">
        <v>66</v>
      </c>
      <c r="T4" s="137" t="s">
        <v>67</v>
      </c>
      <c r="U4" s="136" t="s">
        <v>78</v>
      </c>
      <c r="V4" s="136" t="s">
        <v>77</v>
      </c>
      <c r="W4" s="144" t="s">
        <v>76</v>
      </c>
    </row>
    <row r="5" spans="1:33" ht="27.55" customHeight="1" x14ac:dyDescent="0.3">
      <c r="A5" s="15" t="s">
        <v>12</v>
      </c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4"/>
      <c r="O5" s="153"/>
      <c r="P5" s="154"/>
      <c r="Q5" s="154"/>
      <c r="R5" s="154"/>
      <c r="S5" s="145" t="s">
        <v>68</v>
      </c>
      <c r="T5" s="137" t="s">
        <v>96</v>
      </c>
      <c r="U5" s="135" t="s">
        <v>81</v>
      </c>
      <c r="V5" s="135"/>
      <c r="W5" s="146"/>
    </row>
    <row r="6" spans="1:33" ht="27.55" customHeight="1" x14ac:dyDescent="0.3">
      <c r="A6" s="15" t="s">
        <v>13</v>
      </c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4"/>
      <c r="O6" s="153"/>
      <c r="P6" s="154"/>
      <c r="Q6" s="154"/>
      <c r="R6" s="154"/>
      <c r="S6" s="145" t="s">
        <v>64</v>
      </c>
      <c r="T6" s="137" t="s">
        <v>80</v>
      </c>
      <c r="U6" s="136" t="s">
        <v>85</v>
      </c>
      <c r="V6" s="136" t="s">
        <v>84</v>
      </c>
      <c r="W6" s="144" t="s">
        <v>80</v>
      </c>
    </row>
    <row r="7" spans="1:33" ht="27.55" customHeight="1" x14ac:dyDescent="0.3">
      <c r="A7" s="15" t="s">
        <v>14</v>
      </c>
      <c r="C7" s="132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4"/>
      <c r="O7" s="153"/>
      <c r="P7" s="154"/>
      <c r="Q7" s="154"/>
      <c r="R7" s="154"/>
      <c r="S7" s="145" t="s">
        <v>69</v>
      </c>
      <c r="T7" s="137"/>
      <c r="U7" s="138" t="s">
        <v>108</v>
      </c>
      <c r="V7" s="138" t="s">
        <v>109</v>
      </c>
      <c r="W7" s="147" t="s">
        <v>110</v>
      </c>
    </row>
    <row r="8" spans="1:33" ht="27.55" customHeight="1" thickBot="1" x14ac:dyDescent="0.35">
      <c r="A8" s="16" t="s">
        <v>15</v>
      </c>
      <c r="C8" s="123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  <c r="O8" s="155"/>
      <c r="P8" s="156"/>
      <c r="Q8" s="156"/>
      <c r="R8" s="156"/>
      <c r="S8" s="148" t="s">
        <v>142</v>
      </c>
      <c r="T8" s="149"/>
      <c r="U8" s="149"/>
      <c r="V8" s="149"/>
      <c r="W8" s="150"/>
      <c r="X8" s="13"/>
    </row>
    <row r="9" spans="1:33" s="17" customFormat="1" ht="17.600000000000001" thickBot="1" x14ac:dyDescent="0.35">
      <c r="A9" s="77"/>
      <c r="B9" s="78"/>
      <c r="C9" s="79" t="s">
        <v>73</v>
      </c>
      <c r="D9" s="76"/>
      <c r="E9" s="80">
        <f>SUM(E12:E86)</f>
        <v>42</v>
      </c>
      <c r="F9" s="80">
        <f>SUM(F12:F86)</f>
        <v>0</v>
      </c>
      <c r="G9" s="81"/>
      <c r="H9" s="81"/>
      <c r="I9" s="81"/>
      <c r="J9" s="81"/>
      <c r="K9" s="81"/>
      <c r="L9" s="82" t="s">
        <v>74</v>
      </c>
      <c r="M9" s="76" t="s">
        <v>75</v>
      </c>
      <c r="N9" s="76" t="s">
        <v>72</v>
      </c>
      <c r="O9" s="10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59"/>
      <c r="AD9" s="59"/>
      <c r="AE9" s="59"/>
      <c r="AF9" s="59"/>
      <c r="AG9" s="59"/>
    </row>
    <row r="10" spans="1:33" ht="17.600000000000001" customHeight="1" thickBot="1" x14ac:dyDescent="0.45">
      <c r="A10" s="34" t="s">
        <v>50</v>
      </c>
      <c r="B10" s="35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75"/>
      <c r="N10" s="75"/>
      <c r="O10" s="104"/>
      <c r="P10" s="13"/>
      <c r="Q10" s="13"/>
      <c r="R10" s="13"/>
      <c r="S10" s="13"/>
      <c r="T10" s="13"/>
      <c r="U10" s="13"/>
      <c r="X10" s="13"/>
    </row>
    <row r="11" spans="1:33" ht="17.600000000000001" thickBot="1" x14ac:dyDescent="0.45">
      <c r="A11" s="86" t="s">
        <v>0</v>
      </c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68"/>
      <c r="N11" s="68"/>
      <c r="O11" s="104"/>
      <c r="P11" s="13"/>
      <c r="Q11" s="13"/>
      <c r="R11" s="13"/>
      <c r="S11" s="13"/>
      <c r="T11" s="13"/>
      <c r="U11" s="13"/>
      <c r="X11" s="13"/>
    </row>
    <row r="12" spans="1:33" ht="48.55" customHeight="1" x14ac:dyDescent="0.3">
      <c r="A12" s="21" t="s">
        <v>16</v>
      </c>
      <c r="B12" s="22"/>
      <c r="C12" s="117" t="s">
        <v>47</v>
      </c>
      <c r="D12" s="21"/>
      <c r="E12" s="3">
        <f t="shared" ref="E12" si="0">COUNTIF(C12,"&lt;=1),""0")</f>
        <v>1</v>
      </c>
      <c r="F12" s="4">
        <v>0</v>
      </c>
      <c r="G12" s="5"/>
      <c r="H12" s="4" t="s">
        <v>18</v>
      </c>
      <c r="I12" s="4" t="s">
        <v>19</v>
      </c>
      <c r="J12" s="4"/>
      <c r="K12" s="4"/>
      <c r="L12" s="6">
        <f ca="1">OFFSET(G12,0,LEFT(C12,1))</f>
        <v>0</v>
      </c>
      <c r="M12" s="69"/>
      <c r="N12" s="69"/>
      <c r="O12" s="105"/>
      <c r="P12" s="13"/>
      <c r="Q12" s="13"/>
      <c r="R12" s="13"/>
      <c r="S12" s="13"/>
      <c r="T12" s="13"/>
      <c r="U12" s="13"/>
      <c r="X12" s="13"/>
    </row>
    <row r="13" spans="1:33" ht="26.15" customHeight="1" thickBot="1" x14ac:dyDescent="0.35">
      <c r="A13" s="23" t="s">
        <v>20</v>
      </c>
      <c r="B13" s="24"/>
      <c r="C13" s="117" t="s">
        <v>47</v>
      </c>
      <c r="D13" s="24"/>
      <c r="E13" s="3">
        <f t="shared" ref="E13" si="1">COUNTIF(C13,"&lt;=1),""0")</f>
        <v>1</v>
      </c>
      <c r="F13" s="4">
        <v>0</v>
      </c>
      <c r="G13" s="5"/>
      <c r="H13" s="4" t="s">
        <v>18</v>
      </c>
      <c r="I13" s="4" t="s">
        <v>19</v>
      </c>
      <c r="J13" s="4"/>
      <c r="K13" s="4"/>
      <c r="L13" s="6">
        <f ca="1">OFFSET(G13,0,LEFT(C13,1))</f>
        <v>0</v>
      </c>
      <c r="M13" s="69"/>
      <c r="N13" s="69"/>
      <c r="O13" s="105"/>
      <c r="P13" s="13"/>
      <c r="Q13" s="13"/>
      <c r="R13" s="13"/>
      <c r="S13" s="13"/>
      <c r="T13" s="13"/>
      <c r="U13" s="13"/>
      <c r="X13" s="13"/>
    </row>
    <row r="14" spans="1:33" ht="49" customHeight="1" thickBot="1" x14ac:dyDescent="0.35">
      <c r="A14" s="25" t="s">
        <v>21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26"/>
      <c r="M14" s="70"/>
      <c r="N14" s="70"/>
      <c r="O14" s="104"/>
      <c r="P14" s="13"/>
      <c r="Q14" s="13"/>
      <c r="R14" s="13"/>
      <c r="S14" s="13"/>
      <c r="T14" s="13"/>
      <c r="U14" s="13"/>
      <c r="X14" s="13"/>
    </row>
    <row r="15" spans="1:33" ht="71.599999999999994" x14ac:dyDescent="0.3">
      <c r="A15" s="63" t="s">
        <v>65</v>
      </c>
      <c r="B15" s="22"/>
      <c r="C15" s="117" t="s">
        <v>47</v>
      </c>
      <c r="D15" s="21"/>
      <c r="E15" s="3">
        <f t="shared" ref="E15" si="2">COUNTIF(C15,"&lt;=1),""0")</f>
        <v>1</v>
      </c>
      <c r="F15" s="4">
        <v>0</v>
      </c>
      <c r="G15" s="5"/>
      <c r="H15" s="33" t="s">
        <v>49</v>
      </c>
      <c r="I15" s="33" t="s">
        <v>63</v>
      </c>
      <c r="J15" s="33" t="s">
        <v>48</v>
      </c>
      <c r="K15" s="4" t="s">
        <v>19</v>
      </c>
      <c r="L15" s="6">
        <f t="shared" ref="L15:L22" ca="1" si="3">OFFSET(G15,0,LEFT(C15,1))</f>
        <v>0</v>
      </c>
      <c r="M15" s="69"/>
      <c r="N15" s="84" t="s">
        <v>138</v>
      </c>
      <c r="O15" s="106"/>
      <c r="P15" s="13"/>
      <c r="Q15" s="13"/>
      <c r="R15" s="13"/>
      <c r="S15" s="13"/>
      <c r="T15" s="13"/>
      <c r="U15" s="13"/>
      <c r="X15" s="13"/>
    </row>
    <row r="16" spans="1:33" ht="48.9" customHeight="1" x14ac:dyDescent="0.3">
      <c r="A16" s="62" t="s">
        <v>66</v>
      </c>
      <c r="B16" s="29"/>
      <c r="C16" s="117" t="s">
        <v>47</v>
      </c>
      <c r="D16" s="21"/>
      <c r="E16" s="3">
        <f t="shared" ref="E16" si="4">COUNTIF(C16,"&lt;=1),""0")</f>
        <v>1</v>
      </c>
      <c r="F16" s="4">
        <v>0</v>
      </c>
      <c r="G16" s="5"/>
      <c r="H16" s="4" t="s">
        <v>22</v>
      </c>
      <c r="I16" s="4" t="s">
        <v>23</v>
      </c>
      <c r="J16" s="4" t="s">
        <v>24</v>
      </c>
      <c r="K16" s="4" t="s">
        <v>19</v>
      </c>
      <c r="L16" s="6">
        <f t="shared" ca="1" si="3"/>
        <v>0</v>
      </c>
      <c r="M16" s="69"/>
      <c r="N16" s="83" t="s">
        <v>82</v>
      </c>
      <c r="O16" s="105"/>
      <c r="P16" s="13"/>
      <c r="Q16" s="13"/>
      <c r="R16" s="13"/>
      <c r="S16" s="13"/>
      <c r="T16" s="13"/>
      <c r="X16" s="13"/>
    </row>
    <row r="17" spans="1:33" ht="72.45" customHeight="1" x14ac:dyDescent="0.3">
      <c r="A17" s="28" t="s">
        <v>25</v>
      </c>
      <c r="B17" s="29"/>
      <c r="C17" s="117" t="s">
        <v>47</v>
      </c>
      <c r="D17" s="21"/>
      <c r="E17" s="3">
        <f t="shared" ref="E17:E19" si="5">COUNTIF(C17,"&lt;=1),""0")</f>
        <v>1</v>
      </c>
      <c r="F17" s="4">
        <v>0</v>
      </c>
      <c r="G17" s="5"/>
      <c r="H17" s="4" t="s">
        <v>22</v>
      </c>
      <c r="I17" s="4" t="s">
        <v>23</v>
      </c>
      <c r="J17" s="4" t="s">
        <v>24</v>
      </c>
      <c r="K17" s="4" t="s">
        <v>19</v>
      </c>
      <c r="L17" s="6">
        <f t="shared" ca="1" si="3"/>
        <v>0</v>
      </c>
      <c r="M17" s="69"/>
      <c r="N17" s="84" t="s">
        <v>112</v>
      </c>
      <c r="O17" s="105"/>
      <c r="P17" s="13"/>
      <c r="Q17" s="13"/>
      <c r="R17" s="13"/>
      <c r="S17" s="13"/>
      <c r="T17" s="13"/>
      <c r="U17" s="13"/>
      <c r="X17" s="13"/>
    </row>
    <row r="18" spans="1:33" x14ac:dyDescent="0.3">
      <c r="A18" s="28" t="s">
        <v>26</v>
      </c>
      <c r="B18" s="29"/>
      <c r="C18" s="117" t="s">
        <v>47</v>
      </c>
      <c r="D18" s="24"/>
      <c r="E18" s="3">
        <f t="shared" si="5"/>
        <v>1</v>
      </c>
      <c r="F18" s="4">
        <v>0</v>
      </c>
      <c r="G18" s="5"/>
      <c r="H18" s="4" t="s">
        <v>18</v>
      </c>
      <c r="I18" s="4" t="s">
        <v>19</v>
      </c>
      <c r="J18" s="4"/>
      <c r="K18" s="4"/>
      <c r="L18" s="6">
        <f t="shared" ca="1" si="3"/>
        <v>0</v>
      </c>
      <c r="M18" s="69"/>
      <c r="N18" s="69"/>
      <c r="O18" s="105"/>
      <c r="P18" s="13"/>
      <c r="Q18" s="13"/>
      <c r="R18" s="13"/>
      <c r="S18" s="13"/>
      <c r="T18" s="13"/>
      <c r="U18" s="13"/>
      <c r="X18" s="13"/>
    </row>
    <row r="19" spans="1:33" x14ac:dyDescent="0.3">
      <c r="A19" s="28" t="s">
        <v>28</v>
      </c>
      <c r="B19" s="29"/>
      <c r="C19" s="117" t="s">
        <v>47</v>
      </c>
      <c r="D19" s="24"/>
      <c r="E19" s="3">
        <f t="shared" si="5"/>
        <v>1</v>
      </c>
      <c r="F19" s="4">
        <v>0</v>
      </c>
      <c r="G19" s="5"/>
      <c r="H19" s="4" t="s">
        <v>18</v>
      </c>
      <c r="I19" s="4" t="s">
        <v>19</v>
      </c>
      <c r="J19" s="4"/>
      <c r="K19" s="4"/>
      <c r="L19" s="6">
        <f t="shared" ca="1" si="3"/>
        <v>0</v>
      </c>
      <c r="M19" s="71"/>
      <c r="N19" s="71"/>
      <c r="O19" s="105"/>
      <c r="P19" s="13"/>
      <c r="Q19" s="13"/>
      <c r="R19" s="13"/>
      <c r="S19" s="13"/>
      <c r="T19" s="13"/>
      <c r="U19" s="13"/>
    </row>
    <row r="20" spans="1:33" ht="14.8" customHeight="1" x14ac:dyDescent="0.3">
      <c r="A20" s="28" t="s">
        <v>29</v>
      </c>
      <c r="B20" s="29"/>
      <c r="C20" s="117" t="s">
        <v>47</v>
      </c>
      <c r="D20" s="24"/>
      <c r="E20" s="3">
        <f t="shared" ref="E20" si="6">COUNTIF(C20,"&lt;=1),""0")</f>
        <v>1</v>
      </c>
      <c r="F20" s="4">
        <v>0</v>
      </c>
      <c r="G20" s="5"/>
      <c r="H20" s="4" t="s">
        <v>18</v>
      </c>
      <c r="I20" s="4" t="s">
        <v>27</v>
      </c>
      <c r="J20" s="4" t="s">
        <v>19</v>
      </c>
      <c r="K20" s="4"/>
      <c r="L20" s="6">
        <f t="shared" ca="1" si="3"/>
        <v>0</v>
      </c>
      <c r="M20" s="69"/>
      <c r="N20" s="69"/>
      <c r="O20" s="105"/>
    </row>
    <row r="21" spans="1:33" x14ac:dyDescent="0.3">
      <c r="A21" s="28" t="s">
        <v>30</v>
      </c>
      <c r="B21" s="29"/>
      <c r="C21" s="117" t="s">
        <v>47</v>
      </c>
      <c r="D21" s="24"/>
      <c r="E21" s="3">
        <f t="shared" ref="E21" si="7">COUNTIF(C21,"&lt;=1),""0")</f>
        <v>1</v>
      </c>
      <c r="F21" s="4">
        <v>0</v>
      </c>
      <c r="G21" s="5"/>
      <c r="H21" s="4" t="s">
        <v>18</v>
      </c>
      <c r="I21" s="4" t="s">
        <v>27</v>
      </c>
      <c r="J21" s="4" t="s">
        <v>19</v>
      </c>
      <c r="K21" s="4"/>
      <c r="L21" s="6">
        <f t="shared" ca="1" si="3"/>
        <v>0</v>
      </c>
      <c r="M21" s="69"/>
      <c r="N21" s="69"/>
      <c r="O21" s="105"/>
    </row>
    <row r="22" spans="1:33" ht="15" thickBot="1" x14ac:dyDescent="0.35">
      <c r="A22" s="30" t="s">
        <v>31</v>
      </c>
      <c r="B22" s="24"/>
      <c r="C22" s="118" t="s">
        <v>47</v>
      </c>
      <c r="D22" s="29"/>
      <c r="E22" s="43">
        <f t="shared" ref="E22" si="8">COUNTIF(C22,"&lt;=1),""0")</f>
        <v>1</v>
      </c>
      <c r="F22" s="44">
        <v>0</v>
      </c>
      <c r="G22" s="45"/>
      <c r="H22" s="58" t="s">
        <v>59</v>
      </c>
      <c r="I22" s="44" t="s">
        <v>19</v>
      </c>
      <c r="J22" s="44"/>
      <c r="K22" s="44"/>
      <c r="L22" s="46">
        <f t="shared" ca="1" si="3"/>
        <v>0</v>
      </c>
      <c r="M22" s="67"/>
      <c r="N22" s="67"/>
      <c r="O22" s="105"/>
    </row>
    <row r="23" spans="1:33" ht="17.600000000000001" thickBot="1" x14ac:dyDescent="0.35">
      <c r="A23" s="86" t="s">
        <v>51</v>
      </c>
      <c r="B23" s="19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70"/>
      <c r="N23" s="70"/>
      <c r="O23" s="104"/>
      <c r="Q23" s="60"/>
      <c r="V23" s="60"/>
      <c r="W23" s="60"/>
      <c r="Y23" s="60"/>
    </row>
    <row r="24" spans="1:33" x14ac:dyDescent="0.3">
      <c r="A24" s="27" t="s">
        <v>32</v>
      </c>
      <c r="B24" s="22"/>
      <c r="C24" s="117" t="s">
        <v>47</v>
      </c>
      <c r="D24" s="21"/>
      <c r="E24" s="3">
        <f t="shared" ref="E24:E25" si="9">COUNTIF(C24,"&lt;=1),""0")</f>
        <v>1</v>
      </c>
      <c r="F24" s="4">
        <v>0</v>
      </c>
      <c r="G24" s="5"/>
      <c r="H24" s="4" t="s">
        <v>18</v>
      </c>
      <c r="I24" s="4" t="s">
        <v>27</v>
      </c>
      <c r="J24" s="4" t="s">
        <v>19</v>
      </c>
      <c r="K24" s="4"/>
      <c r="L24" s="6">
        <f t="shared" ref="L24:L26" ca="1" si="10">OFFSET(G24,0,LEFT(C24,1))</f>
        <v>0</v>
      </c>
      <c r="M24" s="69"/>
      <c r="N24" s="69"/>
      <c r="O24" s="105"/>
      <c r="Q24" s="60"/>
      <c r="V24" s="60"/>
      <c r="W24" s="60"/>
      <c r="Y24" s="60"/>
    </row>
    <row r="25" spans="1:33" ht="57.45" x14ac:dyDescent="0.3">
      <c r="A25" s="62" t="s">
        <v>98</v>
      </c>
      <c r="B25" s="29"/>
      <c r="C25" s="117" t="s">
        <v>47</v>
      </c>
      <c r="D25" s="24"/>
      <c r="E25" s="3">
        <f t="shared" si="9"/>
        <v>1</v>
      </c>
      <c r="F25" s="4">
        <v>0</v>
      </c>
      <c r="G25" s="5"/>
      <c r="H25" s="4" t="s">
        <v>22</v>
      </c>
      <c r="I25" s="4" t="s">
        <v>23</v>
      </c>
      <c r="J25" s="4" t="s">
        <v>24</v>
      </c>
      <c r="K25" s="4" t="s">
        <v>19</v>
      </c>
      <c r="L25" s="6">
        <f t="shared" ca="1" si="10"/>
        <v>0</v>
      </c>
      <c r="M25" s="71"/>
      <c r="N25" s="85" t="s">
        <v>113</v>
      </c>
      <c r="O25" s="105"/>
      <c r="P25" s="65"/>
      <c r="Q25" s="60"/>
      <c r="V25" s="60"/>
      <c r="W25" s="60"/>
      <c r="Y25" s="60"/>
    </row>
    <row r="26" spans="1:33" ht="15" thickBot="1" x14ac:dyDescent="0.35">
      <c r="A26" s="62" t="s">
        <v>69</v>
      </c>
      <c r="B26" s="29"/>
      <c r="C26" s="117" t="s">
        <v>47</v>
      </c>
      <c r="D26" s="24"/>
      <c r="E26" s="3">
        <f t="shared" ref="E26" si="11">COUNTIF(C26,"&lt;=1),""0")</f>
        <v>1</v>
      </c>
      <c r="F26" s="4">
        <v>0</v>
      </c>
      <c r="G26" s="5"/>
      <c r="H26" s="4" t="s">
        <v>22</v>
      </c>
      <c r="I26" s="4" t="s">
        <v>23</v>
      </c>
      <c r="J26" s="4" t="s">
        <v>24</v>
      </c>
      <c r="K26" s="4" t="s">
        <v>19</v>
      </c>
      <c r="L26" s="6">
        <f t="shared" ca="1" si="10"/>
        <v>0</v>
      </c>
      <c r="M26" s="71"/>
      <c r="N26" s="87" t="s">
        <v>97</v>
      </c>
      <c r="O26" s="105"/>
      <c r="Q26" s="60"/>
      <c r="V26" s="60"/>
      <c r="W26" s="60"/>
      <c r="Y26" s="60"/>
    </row>
    <row r="27" spans="1:33" ht="17.600000000000001" thickBot="1" x14ac:dyDescent="0.35">
      <c r="A27" s="86" t="s">
        <v>52</v>
      </c>
      <c r="B27" s="19"/>
      <c r="C27" s="41"/>
      <c r="D27" s="41"/>
      <c r="E27" s="41"/>
      <c r="F27" s="41"/>
      <c r="G27" s="41"/>
      <c r="H27" s="41"/>
      <c r="I27" s="41"/>
      <c r="J27" s="41"/>
      <c r="K27" s="41"/>
      <c r="L27" s="42"/>
      <c r="M27" s="73"/>
      <c r="N27" s="73"/>
      <c r="O27" s="104"/>
      <c r="Q27" s="60"/>
      <c r="V27" s="60"/>
      <c r="W27" s="60"/>
      <c r="Y27" s="60"/>
      <c r="AC27" s="60"/>
      <c r="AD27" s="60"/>
      <c r="AE27" s="60"/>
      <c r="AF27" s="60"/>
      <c r="AG27" s="60"/>
    </row>
    <row r="28" spans="1:33" x14ac:dyDescent="0.3">
      <c r="A28" s="62" t="s">
        <v>83</v>
      </c>
      <c r="B28" s="29"/>
      <c r="C28" s="117" t="s">
        <v>47</v>
      </c>
      <c r="D28" s="21"/>
      <c r="E28" s="3">
        <f t="shared" ref="E28:E29" si="12">COUNTIF(C28,"&lt;=1),""0")</f>
        <v>1</v>
      </c>
      <c r="F28" s="4">
        <v>0</v>
      </c>
      <c r="G28" s="5"/>
      <c r="H28" s="4" t="s">
        <v>18</v>
      </c>
      <c r="I28" s="4" t="s">
        <v>27</v>
      </c>
      <c r="J28" s="4" t="s">
        <v>19</v>
      </c>
      <c r="K28" s="4"/>
      <c r="L28" s="6">
        <f t="shared" ref="L28:L34" ca="1" si="13">OFFSET(G28,0,LEFT(C28,1))</f>
        <v>0</v>
      </c>
      <c r="M28" s="71"/>
      <c r="N28" s="71"/>
      <c r="O28" s="105"/>
      <c r="Q28" s="60"/>
      <c r="V28" s="60"/>
      <c r="W28" s="60"/>
      <c r="Y28" s="60"/>
      <c r="AC28" s="60"/>
      <c r="AD28" s="60"/>
      <c r="AE28" s="60"/>
      <c r="AF28" s="60"/>
      <c r="AG28" s="60"/>
    </row>
    <row r="29" spans="1:33" x14ac:dyDescent="0.3">
      <c r="A29" s="62" t="s">
        <v>86</v>
      </c>
      <c r="B29" s="29"/>
      <c r="C29" s="118" t="s">
        <v>47</v>
      </c>
      <c r="D29" s="29"/>
      <c r="E29" s="43">
        <f t="shared" si="12"/>
        <v>1</v>
      </c>
      <c r="F29" s="44">
        <v>0</v>
      </c>
      <c r="G29" s="45"/>
      <c r="H29" s="44" t="s">
        <v>18</v>
      </c>
      <c r="I29" s="44" t="s">
        <v>19</v>
      </c>
      <c r="J29" s="44"/>
      <c r="K29" s="44"/>
      <c r="L29" s="46">
        <f t="shared" ca="1" si="13"/>
        <v>0</v>
      </c>
      <c r="M29" s="71"/>
      <c r="N29" s="71"/>
      <c r="O29" s="105"/>
      <c r="Q29" s="60"/>
      <c r="V29" s="60"/>
      <c r="W29" s="60"/>
      <c r="Y29" s="60"/>
      <c r="AC29" s="60"/>
      <c r="AD29" s="60"/>
      <c r="AE29" s="60"/>
      <c r="AF29" s="60"/>
      <c r="AG29" s="60"/>
    </row>
    <row r="30" spans="1:33" x14ac:dyDescent="0.3">
      <c r="A30" s="62" t="s">
        <v>87</v>
      </c>
      <c r="B30" s="29"/>
      <c r="C30" s="117" t="s">
        <v>47</v>
      </c>
      <c r="D30" s="32"/>
      <c r="E30" s="3">
        <f t="shared" ref="E30:E33" si="14">COUNTIF(C30,"&lt;=1),""0")</f>
        <v>1</v>
      </c>
      <c r="F30" s="4">
        <v>0</v>
      </c>
      <c r="G30" s="5"/>
      <c r="H30" s="4" t="s">
        <v>18</v>
      </c>
      <c r="I30" s="4" t="s">
        <v>27</v>
      </c>
      <c r="J30" s="4" t="s">
        <v>19</v>
      </c>
      <c r="K30" s="4"/>
      <c r="L30" s="6">
        <f t="shared" ca="1" si="13"/>
        <v>0</v>
      </c>
      <c r="M30" s="71"/>
      <c r="N30" s="71"/>
      <c r="O30" s="105"/>
      <c r="Q30" s="60"/>
      <c r="AC30" s="60"/>
      <c r="AD30" s="60"/>
      <c r="AE30" s="60"/>
      <c r="AF30" s="60"/>
      <c r="AG30" s="60"/>
    </row>
    <row r="31" spans="1:33" x14ac:dyDescent="0.3">
      <c r="A31" s="62" t="s">
        <v>99</v>
      </c>
      <c r="B31" s="29"/>
      <c r="C31" s="118" t="s">
        <v>47</v>
      </c>
      <c r="D31" s="29"/>
      <c r="E31" s="43">
        <f t="shared" ref="E31" si="15">COUNTIF(C31,"&lt;=1),""0")</f>
        <v>1</v>
      </c>
      <c r="F31" s="44">
        <v>0</v>
      </c>
      <c r="G31" s="45"/>
      <c r="H31" s="44" t="s">
        <v>18</v>
      </c>
      <c r="I31" s="44" t="s">
        <v>19</v>
      </c>
      <c r="J31" s="44"/>
      <c r="K31" s="44"/>
      <c r="L31" s="46">
        <f t="shared" ca="1" si="13"/>
        <v>0</v>
      </c>
      <c r="M31" s="71"/>
      <c r="N31" s="71"/>
      <c r="O31" s="105"/>
      <c r="Q31" s="60"/>
      <c r="AC31" s="60"/>
      <c r="AD31" s="60"/>
      <c r="AE31" s="60"/>
      <c r="AF31" s="60"/>
      <c r="AG31" s="60"/>
    </row>
    <row r="32" spans="1:33" ht="28.3" x14ac:dyDescent="0.3">
      <c r="A32" s="62" t="s">
        <v>100</v>
      </c>
      <c r="B32" s="29"/>
      <c r="C32" s="118" t="s">
        <v>47</v>
      </c>
      <c r="D32" s="29"/>
      <c r="E32" s="43">
        <f t="shared" ref="E32" si="16">COUNTIF(C32,"&lt;=1),""0")</f>
        <v>1</v>
      </c>
      <c r="F32" s="44">
        <v>0</v>
      </c>
      <c r="G32" s="45"/>
      <c r="H32" s="44" t="s">
        <v>18</v>
      </c>
      <c r="I32" s="44" t="s">
        <v>19</v>
      </c>
      <c r="J32" s="44"/>
      <c r="K32" s="44"/>
      <c r="L32" s="46">
        <f t="shared" ca="1" si="13"/>
        <v>0</v>
      </c>
      <c r="M32" s="71"/>
      <c r="N32" s="89" t="s">
        <v>101</v>
      </c>
      <c r="O32" s="105"/>
      <c r="Q32" s="60"/>
      <c r="AC32" s="60"/>
      <c r="AD32" s="60"/>
      <c r="AE32" s="60"/>
      <c r="AF32" s="60"/>
      <c r="AG32" s="60"/>
    </row>
    <row r="33" spans="1:33" x14ac:dyDescent="0.3">
      <c r="A33" s="62" t="s">
        <v>102</v>
      </c>
      <c r="B33" s="29"/>
      <c r="C33" s="117" t="s">
        <v>47</v>
      </c>
      <c r="D33" s="32"/>
      <c r="E33" s="3">
        <f t="shared" si="14"/>
        <v>1</v>
      </c>
      <c r="F33" s="4">
        <v>0</v>
      </c>
      <c r="G33" s="5"/>
      <c r="H33" s="4" t="s">
        <v>18</v>
      </c>
      <c r="I33" s="4" t="s">
        <v>27</v>
      </c>
      <c r="J33" s="44"/>
      <c r="K33" s="4"/>
      <c r="L33" s="6">
        <f t="shared" ca="1" si="13"/>
        <v>0</v>
      </c>
      <c r="M33" s="71"/>
      <c r="N33" s="71"/>
      <c r="O33" s="105"/>
      <c r="Q33" s="60"/>
      <c r="AC33" s="60"/>
      <c r="AD33" s="60"/>
      <c r="AE33" s="60"/>
      <c r="AF33" s="60"/>
      <c r="AG33" s="60"/>
    </row>
    <row r="34" spans="1:33" ht="15" thickBot="1" x14ac:dyDescent="0.35">
      <c r="A34" s="62" t="s">
        <v>103</v>
      </c>
      <c r="B34" s="31"/>
      <c r="C34" s="117" t="s">
        <v>47</v>
      </c>
      <c r="D34" s="32"/>
      <c r="E34" s="3">
        <f t="shared" ref="E34" si="17">COUNTIF(C34,"&lt;=1),""0")</f>
        <v>1</v>
      </c>
      <c r="F34" s="4">
        <v>0</v>
      </c>
      <c r="G34" s="5"/>
      <c r="H34" s="4" t="s">
        <v>18</v>
      </c>
      <c r="I34" s="4" t="s">
        <v>27</v>
      </c>
      <c r="J34" s="44"/>
      <c r="K34" s="4"/>
      <c r="L34" s="6">
        <f t="shared" ca="1" si="13"/>
        <v>0</v>
      </c>
      <c r="M34" s="71"/>
      <c r="N34" s="67"/>
      <c r="O34" s="105"/>
      <c r="Q34" s="60"/>
      <c r="AC34" s="60"/>
      <c r="AD34" s="60"/>
      <c r="AE34" s="60"/>
      <c r="AF34" s="60"/>
      <c r="AG34" s="60"/>
    </row>
    <row r="35" spans="1:33" ht="17.600000000000001" thickBot="1" x14ac:dyDescent="0.35">
      <c r="A35" s="18" t="s">
        <v>33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26"/>
      <c r="M35" s="70"/>
      <c r="N35" s="70"/>
      <c r="O35" s="104"/>
      <c r="Q35" s="60"/>
    </row>
    <row r="36" spans="1:33" x14ac:dyDescent="0.3">
      <c r="A36" s="63" t="s">
        <v>104</v>
      </c>
      <c r="B36" s="22"/>
      <c r="C36" s="117" t="s">
        <v>47</v>
      </c>
      <c r="D36" s="21"/>
      <c r="E36" s="3">
        <f t="shared" ref="E36" si="18">COUNTIF(C36,"&lt;=1),""0")</f>
        <v>1</v>
      </c>
      <c r="F36" s="4">
        <v>0</v>
      </c>
      <c r="G36" s="5"/>
      <c r="H36" s="4" t="s">
        <v>18</v>
      </c>
      <c r="I36" s="4" t="s">
        <v>27</v>
      </c>
      <c r="J36" s="4" t="s">
        <v>19</v>
      </c>
      <c r="K36" s="4"/>
      <c r="L36" s="6">
        <f ca="1">OFFSET(G36,0,LEFT(C36,1))</f>
        <v>0</v>
      </c>
      <c r="M36" s="71"/>
      <c r="N36" s="88" t="s">
        <v>88</v>
      </c>
      <c r="O36" s="105"/>
      <c r="Q36" s="60"/>
    </row>
    <row r="37" spans="1:33" x14ac:dyDescent="0.3">
      <c r="A37" s="30" t="s">
        <v>34</v>
      </c>
      <c r="B37" s="24"/>
      <c r="C37" s="119" t="s">
        <v>17</v>
      </c>
      <c r="D37" s="24"/>
      <c r="E37" s="36">
        <f t="shared" ref="E37:E38" si="19">COUNTIF(C37,"&lt;=1),""0")</f>
        <v>1</v>
      </c>
      <c r="F37" s="37">
        <v>0</v>
      </c>
      <c r="G37" s="38"/>
      <c r="H37" s="37" t="s">
        <v>18</v>
      </c>
      <c r="I37" s="37" t="s">
        <v>19</v>
      </c>
      <c r="J37" s="37"/>
      <c r="K37" s="37"/>
      <c r="L37" s="39">
        <f ca="1">OFFSET(G37,0,LEFT(C37,1))</f>
        <v>0</v>
      </c>
      <c r="M37" s="72"/>
      <c r="N37" s="72"/>
      <c r="O37" s="105"/>
      <c r="Q37" s="60"/>
    </row>
    <row r="38" spans="1:33" x14ac:dyDescent="0.3">
      <c r="A38" s="62" t="s">
        <v>54</v>
      </c>
      <c r="B38" s="29"/>
      <c r="C38" s="118" t="s">
        <v>47</v>
      </c>
      <c r="D38" s="29"/>
      <c r="E38" s="43">
        <f t="shared" si="19"/>
        <v>1</v>
      </c>
      <c r="F38" s="44">
        <v>0</v>
      </c>
      <c r="G38" s="45"/>
      <c r="H38" s="44" t="s">
        <v>58</v>
      </c>
      <c r="I38" s="44" t="s">
        <v>60</v>
      </c>
      <c r="J38" s="44" t="s">
        <v>61</v>
      </c>
      <c r="K38" s="44"/>
      <c r="L38" s="46">
        <f ca="1">OFFSET(G38,0,LEFT(C38,1))</f>
        <v>0</v>
      </c>
      <c r="M38" s="71"/>
      <c r="N38" s="71"/>
      <c r="O38" s="105"/>
      <c r="Q38" s="60"/>
    </row>
    <row r="39" spans="1:33" ht="17.149999999999999" x14ac:dyDescent="0.3">
      <c r="A39" s="97" t="s">
        <v>35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5"/>
      <c r="M39" s="74"/>
      <c r="N39" s="74"/>
      <c r="O39" s="104"/>
      <c r="Q39" s="60"/>
    </row>
    <row r="40" spans="1:33" x14ac:dyDescent="0.3">
      <c r="A40" s="32" t="s">
        <v>36</v>
      </c>
      <c r="B40" s="29"/>
      <c r="C40" s="118" t="s">
        <v>47</v>
      </c>
      <c r="D40" s="29"/>
      <c r="E40" s="43">
        <f t="shared" ref="E40" si="20">COUNTIF(C40,"&lt;=1),""0")</f>
        <v>1</v>
      </c>
      <c r="F40" s="44">
        <v>0</v>
      </c>
      <c r="G40" s="45"/>
      <c r="H40" s="44" t="s">
        <v>18</v>
      </c>
      <c r="I40" s="44" t="s">
        <v>19</v>
      </c>
      <c r="J40" s="44"/>
      <c r="K40" s="44"/>
      <c r="L40" s="46">
        <f ca="1">OFFSET(G40,0,LEFT(C40,1))</f>
        <v>0</v>
      </c>
      <c r="M40" s="29"/>
      <c r="N40" s="71"/>
      <c r="O40" s="105"/>
      <c r="Q40" s="60"/>
    </row>
    <row r="41" spans="1:33" x14ac:dyDescent="0.3">
      <c r="A41" s="98" t="s">
        <v>71</v>
      </c>
      <c r="B41" s="29"/>
      <c r="C41" s="118" t="s">
        <v>47</v>
      </c>
      <c r="D41" s="29"/>
      <c r="E41" s="43">
        <f t="shared" ref="E41" si="21">COUNTIF(C41,"&lt;=1),""0")</f>
        <v>1</v>
      </c>
      <c r="F41" s="44">
        <v>0</v>
      </c>
      <c r="G41" s="45"/>
      <c r="H41" s="44" t="s">
        <v>18</v>
      </c>
      <c r="I41" s="44" t="s">
        <v>60</v>
      </c>
      <c r="J41" s="44"/>
      <c r="K41" s="44"/>
      <c r="L41" s="46">
        <f ca="1">OFFSET(G41,0,LEFT(C41,1))</f>
        <v>0</v>
      </c>
      <c r="M41" s="29"/>
      <c r="N41" s="87"/>
      <c r="O41" s="105"/>
      <c r="Q41" s="60"/>
      <c r="AC41" s="60"/>
      <c r="AD41" s="60"/>
      <c r="AE41" s="60"/>
      <c r="AF41" s="60"/>
      <c r="AG41" s="60"/>
    </row>
    <row r="42" spans="1:33" ht="17.600000000000001" thickBot="1" x14ac:dyDescent="0.35">
      <c r="A42" s="40" t="s">
        <v>37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2"/>
      <c r="M42" s="73"/>
      <c r="N42" s="73"/>
      <c r="O42" s="104"/>
      <c r="Q42" s="60"/>
    </row>
    <row r="43" spans="1:33" x14ac:dyDescent="0.3">
      <c r="A43" s="63" t="s">
        <v>105</v>
      </c>
      <c r="B43" s="22"/>
      <c r="C43" s="117" t="s">
        <v>47</v>
      </c>
      <c r="D43" s="24"/>
      <c r="E43" s="3">
        <f t="shared" ref="E43" si="22">COUNTIF(C43,"&lt;=1),""0")</f>
        <v>1</v>
      </c>
      <c r="F43" s="4">
        <v>0</v>
      </c>
      <c r="G43" s="5"/>
      <c r="H43" s="4" t="s">
        <v>18</v>
      </c>
      <c r="I43" s="44" t="s">
        <v>60</v>
      </c>
      <c r="J43" s="4" t="s">
        <v>19</v>
      </c>
      <c r="K43" s="4"/>
      <c r="L43" s="6">
        <f t="shared" ref="L43:L53" ca="1" si="23">OFFSET(G43,0,LEFT(C43,1))</f>
        <v>0</v>
      </c>
      <c r="M43" s="69"/>
      <c r="N43" s="69"/>
      <c r="O43" s="105"/>
      <c r="Q43" s="60"/>
    </row>
    <row r="44" spans="1:33" x14ac:dyDescent="0.3">
      <c r="A44" s="28" t="s">
        <v>38</v>
      </c>
      <c r="B44" s="29"/>
      <c r="C44" s="117" t="s">
        <v>47</v>
      </c>
      <c r="D44" s="24"/>
      <c r="E44" s="3">
        <f t="shared" ref="E44" si="24">COUNTIF(C44,"&lt;=1),""0")</f>
        <v>1</v>
      </c>
      <c r="F44" s="4">
        <v>0</v>
      </c>
      <c r="G44" s="5"/>
      <c r="H44" s="4" t="s">
        <v>18</v>
      </c>
      <c r="I44" s="4" t="s">
        <v>19</v>
      </c>
      <c r="J44" s="4"/>
      <c r="K44" s="4"/>
      <c r="L44" s="6">
        <f t="shared" ca="1" si="23"/>
        <v>0</v>
      </c>
      <c r="M44" s="71"/>
      <c r="N44" s="71"/>
      <c r="O44" s="105"/>
    </row>
    <row r="45" spans="1:33" ht="30" x14ac:dyDescent="0.3">
      <c r="A45" s="64" t="s">
        <v>106</v>
      </c>
      <c r="B45" s="29"/>
      <c r="C45" s="117" t="s">
        <v>47</v>
      </c>
      <c r="D45" s="24"/>
      <c r="E45" s="3">
        <f t="shared" ref="E45" si="25">COUNTIF(C45,"&lt;=1),""0")</f>
        <v>1</v>
      </c>
      <c r="F45" s="4">
        <v>0</v>
      </c>
      <c r="G45" s="5"/>
      <c r="H45" s="4" t="s">
        <v>18</v>
      </c>
      <c r="I45" s="4" t="s">
        <v>19</v>
      </c>
      <c r="J45" s="4"/>
      <c r="K45" s="4"/>
      <c r="L45" s="6">
        <f t="shared" ca="1" si="23"/>
        <v>0</v>
      </c>
      <c r="M45" s="71"/>
      <c r="N45" s="71"/>
      <c r="O45" s="105"/>
    </row>
    <row r="46" spans="1:33" x14ac:dyDescent="0.3">
      <c r="A46" s="28" t="s">
        <v>39</v>
      </c>
      <c r="B46" s="29"/>
      <c r="C46" s="118" t="s">
        <v>47</v>
      </c>
      <c r="D46" s="29"/>
      <c r="E46" s="43">
        <f t="shared" ref="E46:E47" si="26">COUNTIF(C46,"&lt;=1),""0")</f>
        <v>1</v>
      </c>
      <c r="F46" s="44">
        <v>0</v>
      </c>
      <c r="G46" s="45"/>
      <c r="H46" s="44" t="s">
        <v>18</v>
      </c>
      <c r="I46" s="44" t="s">
        <v>19</v>
      </c>
      <c r="J46" s="44"/>
      <c r="K46" s="44"/>
      <c r="L46" s="46">
        <f t="shared" ca="1" si="23"/>
        <v>0</v>
      </c>
      <c r="M46" s="71"/>
      <c r="N46" s="71"/>
      <c r="O46" s="105"/>
    </row>
    <row r="47" spans="1:33" x14ac:dyDescent="0.3">
      <c r="A47" s="28" t="s">
        <v>40</v>
      </c>
      <c r="B47" s="29"/>
      <c r="C47" s="117" t="s">
        <v>47</v>
      </c>
      <c r="D47" s="24"/>
      <c r="E47" s="3">
        <f t="shared" si="26"/>
        <v>1</v>
      </c>
      <c r="F47" s="4">
        <v>0</v>
      </c>
      <c r="G47" s="5"/>
      <c r="H47" s="4" t="s">
        <v>18</v>
      </c>
      <c r="I47" s="4" t="s">
        <v>27</v>
      </c>
      <c r="J47" s="4" t="s">
        <v>19</v>
      </c>
      <c r="K47" s="4"/>
      <c r="L47" s="6">
        <f t="shared" ca="1" si="23"/>
        <v>0</v>
      </c>
      <c r="M47" s="71"/>
      <c r="N47" s="71"/>
      <c r="O47" s="105"/>
    </row>
    <row r="48" spans="1:33" x14ac:dyDescent="0.3">
      <c r="A48" s="28" t="s">
        <v>41</v>
      </c>
      <c r="B48" s="29"/>
      <c r="C48" s="117" t="s">
        <v>17</v>
      </c>
      <c r="D48" s="24"/>
      <c r="E48" s="3">
        <f t="shared" ref="E48:E52" si="27">COUNTIF(C48,"&lt;=1),""0")</f>
        <v>1</v>
      </c>
      <c r="F48" s="4">
        <v>0</v>
      </c>
      <c r="G48" s="5"/>
      <c r="H48" s="4" t="s">
        <v>18</v>
      </c>
      <c r="I48" s="4" t="s">
        <v>19</v>
      </c>
      <c r="J48" s="4"/>
      <c r="K48" s="4"/>
      <c r="L48" s="6">
        <f t="shared" ca="1" si="23"/>
        <v>0</v>
      </c>
      <c r="M48" s="71"/>
      <c r="N48" s="71"/>
      <c r="O48" s="105"/>
    </row>
    <row r="49" spans="1:33" x14ac:dyDescent="0.3">
      <c r="A49" s="28" t="s">
        <v>42</v>
      </c>
      <c r="B49" s="29"/>
      <c r="C49" s="117" t="s">
        <v>17</v>
      </c>
      <c r="D49" s="24"/>
      <c r="E49" s="3">
        <f t="shared" si="27"/>
        <v>1</v>
      </c>
      <c r="F49" s="4">
        <v>0</v>
      </c>
      <c r="G49" s="5"/>
      <c r="H49" s="4" t="s">
        <v>18</v>
      </c>
      <c r="I49" s="4" t="s">
        <v>27</v>
      </c>
      <c r="J49" s="4" t="s">
        <v>19</v>
      </c>
      <c r="K49" s="4"/>
      <c r="L49" s="6">
        <f t="shared" ca="1" si="23"/>
        <v>0</v>
      </c>
      <c r="M49" s="71"/>
      <c r="N49" s="71"/>
      <c r="O49" s="105"/>
    </row>
    <row r="50" spans="1:33" x14ac:dyDescent="0.3">
      <c r="A50" s="28" t="s">
        <v>43</v>
      </c>
      <c r="B50" s="29"/>
      <c r="C50" s="117" t="s">
        <v>47</v>
      </c>
      <c r="D50" s="24"/>
      <c r="E50" s="3">
        <f t="shared" si="27"/>
        <v>1</v>
      </c>
      <c r="F50" s="4">
        <v>0</v>
      </c>
      <c r="G50" s="5"/>
      <c r="H50" s="4" t="s">
        <v>18</v>
      </c>
      <c r="I50" s="4" t="s">
        <v>27</v>
      </c>
      <c r="J50" s="4" t="s">
        <v>19</v>
      </c>
      <c r="K50" s="4"/>
      <c r="L50" s="6">
        <f t="shared" ca="1" si="23"/>
        <v>0</v>
      </c>
      <c r="M50" s="71"/>
      <c r="N50" s="71"/>
      <c r="O50" s="105"/>
    </row>
    <row r="51" spans="1:33" x14ac:dyDescent="0.3">
      <c r="A51" s="28" t="s">
        <v>44</v>
      </c>
      <c r="B51" s="29"/>
      <c r="C51" s="117" t="s">
        <v>47</v>
      </c>
      <c r="D51" s="24"/>
      <c r="E51" s="3">
        <f t="shared" si="27"/>
        <v>1</v>
      </c>
      <c r="F51" s="4">
        <v>0</v>
      </c>
      <c r="G51" s="5"/>
      <c r="H51" s="4" t="s">
        <v>18</v>
      </c>
      <c r="I51" s="4" t="s">
        <v>27</v>
      </c>
      <c r="J51" s="4" t="s">
        <v>19</v>
      </c>
      <c r="K51" s="4"/>
      <c r="L51" s="6">
        <f t="shared" ca="1" si="23"/>
        <v>0</v>
      </c>
      <c r="M51" s="71"/>
      <c r="N51" s="71"/>
      <c r="O51" s="105"/>
    </row>
    <row r="52" spans="1:33" x14ac:dyDescent="0.3">
      <c r="A52" s="28" t="s">
        <v>45</v>
      </c>
      <c r="B52" s="29"/>
      <c r="C52" s="117" t="s">
        <v>2</v>
      </c>
      <c r="D52" s="24"/>
      <c r="E52" s="3">
        <f t="shared" si="27"/>
        <v>1</v>
      </c>
      <c r="F52" s="4">
        <v>0</v>
      </c>
      <c r="G52" s="5"/>
      <c r="H52" s="4" t="s">
        <v>18</v>
      </c>
      <c r="I52" s="4" t="s">
        <v>19</v>
      </c>
      <c r="J52" s="4"/>
      <c r="K52" s="4"/>
      <c r="L52" s="6">
        <f t="shared" ca="1" si="23"/>
        <v>0</v>
      </c>
      <c r="M52" s="72"/>
      <c r="N52" s="72"/>
      <c r="O52" s="105"/>
    </row>
    <row r="53" spans="1:33" x14ac:dyDescent="0.3">
      <c r="A53" s="30" t="s">
        <v>46</v>
      </c>
      <c r="B53" s="24"/>
      <c r="C53" s="119" t="s">
        <v>2</v>
      </c>
      <c r="D53" s="24"/>
      <c r="E53" s="36">
        <f t="shared" ref="E53" si="28">COUNTIF(C53,"&lt;=1),""0")</f>
        <v>1</v>
      </c>
      <c r="F53" s="37">
        <v>0</v>
      </c>
      <c r="G53" s="38"/>
      <c r="H53" s="37" t="s">
        <v>18</v>
      </c>
      <c r="I53" s="37" t="s">
        <v>19</v>
      </c>
      <c r="J53" s="37"/>
      <c r="K53" s="37"/>
      <c r="L53" s="39">
        <f t="shared" ca="1" si="23"/>
        <v>0</v>
      </c>
      <c r="M53" s="72"/>
      <c r="N53" s="72"/>
      <c r="O53" s="105"/>
    </row>
    <row r="54" spans="1:33" ht="17.149999999999999" x14ac:dyDescent="0.3">
      <c r="A54" s="56" t="s">
        <v>70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5"/>
      <c r="M54" s="74"/>
      <c r="N54" s="74"/>
      <c r="O54" s="104"/>
    </row>
    <row r="55" spans="1:33" x14ac:dyDescent="0.3">
      <c r="A55" s="99" t="s">
        <v>57</v>
      </c>
      <c r="B55" s="29"/>
      <c r="C55" s="118" t="s">
        <v>47</v>
      </c>
      <c r="D55" s="29"/>
      <c r="E55" s="43">
        <f t="shared" ref="E55:E58" si="29">COUNTIF(C55,"&lt;=1),""0")</f>
        <v>1</v>
      </c>
      <c r="F55" s="44">
        <v>0</v>
      </c>
      <c r="G55" s="45"/>
      <c r="H55" s="44" t="s">
        <v>58</v>
      </c>
      <c r="I55" s="44" t="s">
        <v>61</v>
      </c>
      <c r="J55" s="44"/>
      <c r="K55" s="44"/>
      <c r="L55" s="46">
        <f t="shared" ref="L55:L60" ca="1" si="30">OFFSET(G55,0,LEFT(C55,1))</f>
        <v>0</v>
      </c>
      <c r="M55" s="71"/>
      <c r="N55" s="87"/>
      <c r="O55" s="105"/>
    </row>
    <row r="56" spans="1:33" x14ac:dyDescent="0.3">
      <c r="A56" s="99" t="s">
        <v>55</v>
      </c>
      <c r="B56" s="29"/>
      <c r="C56" s="118" t="s">
        <v>47</v>
      </c>
      <c r="D56" s="29"/>
      <c r="E56" s="43">
        <f t="shared" si="29"/>
        <v>1</v>
      </c>
      <c r="F56" s="44">
        <v>0</v>
      </c>
      <c r="G56" s="45"/>
      <c r="H56" s="44" t="s">
        <v>58</v>
      </c>
      <c r="I56" s="44" t="s">
        <v>60</v>
      </c>
      <c r="J56" s="44" t="s">
        <v>61</v>
      </c>
      <c r="K56" s="44"/>
      <c r="L56" s="46">
        <f t="shared" ca="1" si="30"/>
        <v>0</v>
      </c>
      <c r="M56" s="71"/>
      <c r="N56" s="87"/>
      <c r="O56" s="105"/>
    </row>
    <row r="57" spans="1:33" x14ac:dyDescent="0.3">
      <c r="A57" s="99" t="s">
        <v>56</v>
      </c>
      <c r="B57" s="29"/>
      <c r="C57" s="118" t="s">
        <v>47</v>
      </c>
      <c r="D57" s="29"/>
      <c r="E57" s="43">
        <f t="shared" si="29"/>
        <v>1</v>
      </c>
      <c r="F57" s="44">
        <v>0</v>
      </c>
      <c r="G57" s="45"/>
      <c r="H57" s="44" t="s">
        <v>58</v>
      </c>
      <c r="I57" s="44" t="s">
        <v>60</v>
      </c>
      <c r="J57" s="44" t="s">
        <v>61</v>
      </c>
      <c r="K57" s="44"/>
      <c r="L57" s="46">
        <f t="shared" ca="1" si="30"/>
        <v>0</v>
      </c>
      <c r="M57" s="71"/>
      <c r="N57" s="87"/>
      <c r="O57" s="105"/>
    </row>
    <row r="58" spans="1:33" x14ac:dyDescent="0.3">
      <c r="A58" s="100" t="s">
        <v>53</v>
      </c>
      <c r="B58" s="24"/>
      <c r="C58" s="120" t="s">
        <v>47</v>
      </c>
      <c r="D58" s="24"/>
      <c r="E58" s="43">
        <f t="shared" si="29"/>
        <v>1</v>
      </c>
      <c r="F58" s="44">
        <v>0</v>
      </c>
      <c r="G58" s="45"/>
      <c r="H58" s="44" t="s">
        <v>58</v>
      </c>
      <c r="I58" s="44" t="s">
        <v>60</v>
      </c>
      <c r="J58" s="57" t="s">
        <v>62</v>
      </c>
      <c r="K58" s="44"/>
      <c r="L58" s="46">
        <f t="shared" ca="1" si="30"/>
        <v>0</v>
      </c>
      <c r="M58" s="29"/>
      <c r="N58" s="87"/>
      <c r="O58" s="105"/>
      <c r="Q58" s="60"/>
      <c r="AC58" s="60"/>
      <c r="AD58" s="60"/>
      <c r="AE58" s="60"/>
      <c r="AF58" s="60"/>
      <c r="AG58" s="60"/>
    </row>
    <row r="59" spans="1:33" ht="16.3" x14ac:dyDescent="0.3">
      <c r="A59" s="101" t="s">
        <v>91</v>
      </c>
      <c r="B59" s="29"/>
      <c r="C59" s="118" t="s">
        <v>47</v>
      </c>
      <c r="D59" s="29"/>
      <c r="E59" s="43">
        <f t="shared" ref="E59:E60" si="31">COUNTIF(C59,"&lt;=1),""0")</f>
        <v>1</v>
      </c>
      <c r="F59" s="44">
        <v>0</v>
      </c>
      <c r="G59" s="45"/>
      <c r="H59" s="44" t="s">
        <v>58</v>
      </c>
      <c r="I59" s="44" t="s">
        <v>60</v>
      </c>
      <c r="J59" s="44" t="s">
        <v>61</v>
      </c>
      <c r="K59" s="44"/>
      <c r="L59" s="46">
        <f t="shared" ca="1" si="30"/>
        <v>0</v>
      </c>
      <c r="M59" s="71"/>
      <c r="N59" s="87"/>
      <c r="O59" s="105"/>
      <c r="P59" s="66"/>
    </row>
    <row r="60" spans="1:33" ht="16.3" x14ac:dyDescent="0.3">
      <c r="A60" s="101" t="s">
        <v>92</v>
      </c>
      <c r="B60" s="24"/>
      <c r="C60" s="120" t="s">
        <v>47</v>
      </c>
      <c r="D60" s="24"/>
      <c r="E60" s="47">
        <f t="shared" si="31"/>
        <v>1</v>
      </c>
      <c r="F60" s="48">
        <v>0</v>
      </c>
      <c r="G60" s="49"/>
      <c r="H60" s="48" t="s">
        <v>58</v>
      </c>
      <c r="I60" s="48" t="s">
        <v>60</v>
      </c>
      <c r="J60" s="48" t="s">
        <v>61</v>
      </c>
      <c r="K60" s="48"/>
      <c r="L60" s="50">
        <f t="shared" ca="1" si="30"/>
        <v>0</v>
      </c>
      <c r="M60" s="72"/>
      <c r="N60" s="87"/>
      <c r="O60" s="105"/>
      <c r="P60" s="66"/>
    </row>
    <row r="61" spans="1:33" ht="17.600000000000001" thickBot="1" x14ac:dyDescent="0.45">
      <c r="A61" s="51" t="s">
        <v>89</v>
      </c>
      <c r="B61" s="52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75"/>
      <c r="N61" s="75"/>
      <c r="O61" s="104"/>
    </row>
    <row r="62" spans="1:33" x14ac:dyDescent="0.3">
      <c r="C62" s="102"/>
      <c r="O62" s="104"/>
      <c r="Q62" s="60"/>
      <c r="AC62" s="60"/>
      <c r="AD62" s="60"/>
      <c r="AE62" s="60"/>
      <c r="AF62" s="60"/>
      <c r="AG62" s="60"/>
    </row>
    <row r="63" spans="1:33" x14ac:dyDescent="0.3">
      <c r="O63" s="104"/>
    </row>
    <row r="64" spans="1:33" x14ac:dyDescent="0.3">
      <c r="O64" s="104"/>
    </row>
    <row r="65" spans="3:15" x14ac:dyDescent="0.3">
      <c r="O65" s="104"/>
    </row>
    <row r="66" spans="3:15" x14ac:dyDescent="0.3">
      <c r="C66" s="102"/>
      <c r="O66" s="104"/>
    </row>
    <row r="67" spans="3:15" x14ac:dyDescent="0.3">
      <c r="O67" s="104"/>
    </row>
    <row r="68" spans="3:15" x14ac:dyDescent="0.3">
      <c r="C68" s="61"/>
      <c r="O68" s="104"/>
    </row>
    <row r="69" spans="3:15" x14ac:dyDescent="0.3">
      <c r="O69" s="104"/>
    </row>
    <row r="70" spans="3:15" x14ac:dyDescent="0.3">
      <c r="O70" s="104"/>
    </row>
    <row r="71" spans="3:15" x14ac:dyDescent="0.3">
      <c r="O71" s="104"/>
    </row>
  </sheetData>
  <dataConsolidate/>
  <mergeCells count="14">
    <mergeCell ref="U3:W3"/>
    <mergeCell ref="U5:W5"/>
    <mergeCell ref="S8:W8"/>
    <mergeCell ref="C8:N8"/>
    <mergeCell ref="C1:N1"/>
    <mergeCell ref="C2:N2"/>
    <mergeCell ref="C3:N3"/>
    <mergeCell ref="C4:N4"/>
    <mergeCell ref="C5:N5"/>
    <mergeCell ref="C6:N6"/>
    <mergeCell ref="C7:N7"/>
    <mergeCell ref="O1:R8"/>
    <mergeCell ref="S1:S2"/>
    <mergeCell ref="T1:T2"/>
  </mergeCells>
  <phoneticPr fontId="1" type="noConversion"/>
  <conditionalFormatting sqref="L12 L22 L55:L57 L59:L60">
    <cfRule type="containsText" dxfId="139" priority="265" operator="containsText" text="Exception">
      <formula>NOT(ISERROR(SEARCH(("Exception"),(L12))))</formula>
    </cfRule>
  </conditionalFormatting>
  <conditionalFormatting sqref="L12 L22 L55:L57 L59:L60">
    <cfRule type="containsText" dxfId="138" priority="266" operator="containsText" text="Acceptable">
      <formula>NOT(ISERROR(SEARCH(("Acceptable"),(L12))))</formula>
    </cfRule>
  </conditionalFormatting>
  <conditionalFormatting sqref="L12 L22 L55:L57 L59:L60">
    <cfRule type="containsText" dxfId="137" priority="267" operator="containsText" text="Optimum">
      <formula>NOT(ISERROR(SEARCH(("Optimum"),(L12))))</formula>
    </cfRule>
  </conditionalFormatting>
  <conditionalFormatting sqref="L9 L12 L22 L55:L57 L59:L60">
    <cfRule type="containsText" dxfId="136" priority="268" operator="containsText" text="Failed">
      <formula>NOT(ISERROR(SEARCH(("Failed"),(L9))))</formula>
    </cfRule>
  </conditionalFormatting>
  <conditionalFormatting sqref="L13">
    <cfRule type="containsText" dxfId="135" priority="257" operator="containsText" text="Exception">
      <formula>NOT(ISERROR(SEARCH(("Exception"),(L13))))</formula>
    </cfRule>
  </conditionalFormatting>
  <conditionalFormatting sqref="L13">
    <cfRule type="containsText" dxfId="134" priority="258" operator="containsText" text="Acceptable">
      <formula>NOT(ISERROR(SEARCH(("Acceptable"),(L13))))</formula>
    </cfRule>
  </conditionalFormatting>
  <conditionalFormatting sqref="L13">
    <cfRule type="containsText" dxfId="133" priority="259" operator="containsText" text="Optimum">
      <formula>NOT(ISERROR(SEARCH(("Optimum"),(L13))))</formula>
    </cfRule>
  </conditionalFormatting>
  <conditionalFormatting sqref="L13">
    <cfRule type="containsText" dxfId="132" priority="260" operator="containsText" text="Failed">
      <formula>NOT(ISERROR(SEARCH(("Failed"),(L13))))</formula>
    </cfRule>
  </conditionalFormatting>
  <conditionalFormatting sqref="L15">
    <cfRule type="containsText" dxfId="131" priority="253" operator="containsText" text="Exception">
      <formula>NOT(ISERROR(SEARCH(("Exception"),(L15))))</formula>
    </cfRule>
  </conditionalFormatting>
  <conditionalFormatting sqref="L15">
    <cfRule type="containsText" dxfId="130" priority="254" operator="containsText" text="Acceptable">
      <formula>NOT(ISERROR(SEARCH(("Acceptable"),(L15))))</formula>
    </cfRule>
  </conditionalFormatting>
  <conditionalFormatting sqref="L15">
    <cfRule type="containsText" dxfId="129" priority="255" operator="containsText" text="Optimum">
      <formula>NOT(ISERROR(SEARCH(("Optimum"),(L15))))</formula>
    </cfRule>
  </conditionalFormatting>
  <conditionalFormatting sqref="L15">
    <cfRule type="containsText" dxfId="128" priority="256" operator="containsText" text="Failed">
      <formula>NOT(ISERROR(SEARCH(("Failed"),(L15))))</formula>
    </cfRule>
  </conditionalFormatting>
  <conditionalFormatting sqref="L16">
    <cfRule type="containsText" dxfId="127" priority="249" operator="containsText" text="Exception">
      <formula>NOT(ISERROR(SEARCH(("Exception"),(L16))))</formula>
    </cfRule>
  </conditionalFormatting>
  <conditionalFormatting sqref="L16">
    <cfRule type="containsText" dxfId="126" priority="250" operator="containsText" text="Acceptable">
      <formula>NOT(ISERROR(SEARCH(("Acceptable"),(L16))))</formula>
    </cfRule>
  </conditionalFormatting>
  <conditionalFormatting sqref="L16">
    <cfRule type="containsText" dxfId="125" priority="251" operator="containsText" text="Optimum">
      <formula>NOT(ISERROR(SEARCH(("Optimum"),(L16))))</formula>
    </cfRule>
  </conditionalFormatting>
  <conditionalFormatting sqref="L16">
    <cfRule type="containsText" dxfId="124" priority="252" operator="containsText" text="Failed">
      <formula>NOT(ISERROR(SEARCH(("Failed"),(L16))))</formula>
    </cfRule>
  </conditionalFormatting>
  <conditionalFormatting sqref="L17">
    <cfRule type="containsText" dxfId="123" priority="245" operator="containsText" text="Exception">
      <formula>NOT(ISERROR(SEARCH(("Exception"),(L17))))</formula>
    </cfRule>
  </conditionalFormatting>
  <conditionalFormatting sqref="L17">
    <cfRule type="containsText" dxfId="122" priority="246" operator="containsText" text="Acceptable">
      <formula>NOT(ISERROR(SEARCH(("Acceptable"),(L17))))</formula>
    </cfRule>
  </conditionalFormatting>
  <conditionalFormatting sqref="L17">
    <cfRule type="containsText" dxfId="121" priority="247" operator="containsText" text="Optimum">
      <formula>NOT(ISERROR(SEARCH(("Optimum"),(L17))))</formula>
    </cfRule>
  </conditionalFormatting>
  <conditionalFormatting sqref="L17">
    <cfRule type="containsText" dxfId="120" priority="248" operator="containsText" text="Failed">
      <formula>NOT(ISERROR(SEARCH(("Failed"),(L17))))</formula>
    </cfRule>
  </conditionalFormatting>
  <conditionalFormatting sqref="L21">
    <cfRule type="containsText" dxfId="119" priority="237" operator="containsText" text="Exception">
      <formula>NOT(ISERROR(SEARCH(("Exception"),(L21))))</formula>
    </cfRule>
  </conditionalFormatting>
  <conditionalFormatting sqref="L19">
    <cfRule type="containsText" dxfId="118" priority="229" operator="containsText" text="Exception">
      <formula>NOT(ISERROR(SEARCH(("Exception"),(L19))))</formula>
    </cfRule>
  </conditionalFormatting>
  <conditionalFormatting sqref="L21">
    <cfRule type="containsText" dxfId="117" priority="238" operator="containsText" text="Acceptable">
      <formula>NOT(ISERROR(SEARCH(("Acceptable"),(L21))))</formula>
    </cfRule>
  </conditionalFormatting>
  <conditionalFormatting sqref="L21">
    <cfRule type="containsText" dxfId="116" priority="239" operator="containsText" text="Optimum">
      <formula>NOT(ISERROR(SEARCH(("Optimum"),(L21))))</formula>
    </cfRule>
  </conditionalFormatting>
  <conditionalFormatting sqref="L21">
    <cfRule type="containsText" dxfId="115" priority="240" operator="containsText" text="Failed">
      <formula>NOT(ISERROR(SEARCH(("Failed"),(L21))))</formula>
    </cfRule>
  </conditionalFormatting>
  <conditionalFormatting sqref="L20">
    <cfRule type="containsText" dxfId="114" priority="233" operator="containsText" text="Exception">
      <formula>NOT(ISERROR(SEARCH(("Exception"),(L20))))</formula>
    </cfRule>
  </conditionalFormatting>
  <conditionalFormatting sqref="L20">
    <cfRule type="containsText" dxfId="113" priority="234" operator="containsText" text="Acceptable">
      <formula>NOT(ISERROR(SEARCH(("Acceptable"),(L20))))</formula>
    </cfRule>
  </conditionalFormatting>
  <conditionalFormatting sqref="L20">
    <cfRule type="containsText" dxfId="112" priority="235" operator="containsText" text="Optimum">
      <formula>NOT(ISERROR(SEARCH(("Optimum"),(L20))))</formula>
    </cfRule>
  </conditionalFormatting>
  <conditionalFormatting sqref="L20">
    <cfRule type="containsText" dxfId="111" priority="236" operator="containsText" text="Failed">
      <formula>NOT(ISERROR(SEARCH(("Failed"),(L20))))</formula>
    </cfRule>
  </conditionalFormatting>
  <conditionalFormatting sqref="L37:L38">
    <cfRule type="containsText" dxfId="110" priority="173" operator="containsText" text="Exception">
      <formula>NOT(ISERROR(SEARCH(("Exception"),(L37))))</formula>
    </cfRule>
  </conditionalFormatting>
  <conditionalFormatting sqref="L19">
    <cfRule type="containsText" dxfId="109" priority="230" operator="containsText" text="Acceptable">
      <formula>NOT(ISERROR(SEARCH(("Acceptable"),(L19))))</formula>
    </cfRule>
  </conditionalFormatting>
  <conditionalFormatting sqref="L19">
    <cfRule type="containsText" dxfId="108" priority="231" operator="containsText" text="Optimum">
      <formula>NOT(ISERROR(SEARCH(("Optimum"),(L19))))</formula>
    </cfRule>
  </conditionalFormatting>
  <conditionalFormatting sqref="L19">
    <cfRule type="containsText" dxfId="107" priority="232" operator="containsText" text="Failed">
      <formula>NOT(ISERROR(SEARCH(("Failed"),(L19))))</formula>
    </cfRule>
  </conditionalFormatting>
  <conditionalFormatting sqref="L18">
    <cfRule type="containsText" dxfId="106" priority="225" operator="containsText" text="Exception">
      <formula>NOT(ISERROR(SEARCH(("Exception"),(L18))))</formula>
    </cfRule>
  </conditionalFormatting>
  <conditionalFormatting sqref="L18">
    <cfRule type="containsText" dxfId="105" priority="226" operator="containsText" text="Acceptable">
      <formula>NOT(ISERROR(SEARCH(("Acceptable"),(L18))))</formula>
    </cfRule>
  </conditionalFormatting>
  <conditionalFormatting sqref="L18">
    <cfRule type="containsText" dxfId="104" priority="227" operator="containsText" text="Optimum">
      <formula>NOT(ISERROR(SEARCH(("Optimum"),(L18))))</formula>
    </cfRule>
  </conditionalFormatting>
  <conditionalFormatting sqref="L18">
    <cfRule type="containsText" dxfId="103" priority="228" operator="containsText" text="Failed">
      <formula>NOT(ISERROR(SEARCH(("Failed"),(L18))))</formula>
    </cfRule>
  </conditionalFormatting>
  <conditionalFormatting sqref="L24">
    <cfRule type="containsText" dxfId="102" priority="221" operator="containsText" text="Exception">
      <formula>NOT(ISERROR(SEARCH(("Exception"),(L24))))</formula>
    </cfRule>
  </conditionalFormatting>
  <conditionalFormatting sqref="L24">
    <cfRule type="containsText" dxfId="101" priority="222" operator="containsText" text="Acceptable">
      <formula>NOT(ISERROR(SEARCH(("Acceptable"),(L24))))</formula>
    </cfRule>
  </conditionalFormatting>
  <conditionalFormatting sqref="L24">
    <cfRule type="containsText" dxfId="100" priority="223" operator="containsText" text="Optimum">
      <formula>NOT(ISERROR(SEARCH(("Optimum"),(L24))))</formula>
    </cfRule>
  </conditionalFormatting>
  <conditionalFormatting sqref="L24">
    <cfRule type="containsText" dxfId="99" priority="224" operator="containsText" text="Failed">
      <formula>NOT(ISERROR(SEARCH(("Failed"),(L24))))</formula>
    </cfRule>
  </conditionalFormatting>
  <conditionalFormatting sqref="L25">
    <cfRule type="containsText" dxfId="98" priority="217" operator="containsText" text="Exception">
      <formula>NOT(ISERROR(SEARCH(("Exception"),(L25))))</formula>
    </cfRule>
  </conditionalFormatting>
  <conditionalFormatting sqref="L25">
    <cfRule type="containsText" dxfId="97" priority="218" operator="containsText" text="Acceptable">
      <formula>NOT(ISERROR(SEARCH(("Acceptable"),(L25))))</formula>
    </cfRule>
  </conditionalFormatting>
  <conditionalFormatting sqref="L25">
    <cfRule type="containsText" dxfId="96" priority="219" operator="containsText" text="Optimum">
      <formula>NOT(ISERROR(SEARCH(("Optimum"),(L25))))</formula>
    </cfRule>
  </conditionalFormatting>
  <conditionalFormatting sqref="L25">
    <cfRule type="containsText" dxfId="95" priority="220" operator="containsText" text="Failed">
      <formula>NOT(ISERROR(SEARCH(("Failed"),(L25))))</formula>
    </cfRule>
  </conditionalFormatting>
  <conditionalFormatting sqref="L26">
    <cfRule type="containsText" dxfId="94" priority="213" operator="containsText" text="Exception">
      <formula>NOT(ISERROR(SEARCH(("Exception"),(L26))))</formula>
    </cfRule>
  </conditionalFormatting>
  <conditionalFormatting sqref="L26">
    <cfRule type="containsText" dxfId="93" priority="214" operator="containsText" text="Acceptable">
      <formula>NOT(ISERROR(SEARCH(("Acceptable"),(L26))))</formula>
    </cfRule>
  </conditionalFormatting>
  <conditionalFormatting sqref="L26">
    <cfRule type="containsText" dxfId="92" priority="215" operator="containsText" text="Optimum">
      <formula>NOT(ISERROR(SEARCH(("Optimum"),(L26))))</formula>
    </cfRule>
  </conditionalFormatting>
  <conditionalFormatting sqref="L26">
    <cfRule type="containsText" dxfId="91" priority="216" operator="containsText" text="Failed">
      <formula>NOT(ISERROR(SEARCH(("Failed"),(L26))))</formula>
    </cfRule>
  </conditionalFormatting>
  <conditionalFormatting sqref="L37:L38">
    <cfRule type="containsText" dxfId="90" priority="174" operator="containsText" text="Acceptable">
      <formula>NOT(ISERROR(SEARCH(("Acceptable"),(L37))))</formula>
    </cfRule>
  </conditionalFormatting>
  <conditionalFormatting sqref="L37:L38">
    <cfRule type="containsText" dxfId="89" priority="175" operator="containsText" text="Optimum">
      <formula>NOT(ISERROR(SEARCH(("Optimum"),(L37))))</formula>
    </cfRule>
  </conditionalFormatting>
  <conditionalFormatting sqref="L37:L38">
    <cfRule type="containsText" dxfId="88" priority="176" operator="containsText" text="Failed">
      <formula>NOT(ISERROR(SEARCH(("Failed"),(L37))))</formula>
    </cfRule>
  </conditionalFormatting>
  <conditionalFormatting sqref="L40">
    <cfRule type="containsText" dxfId="87" priority="169" operator="containsText" text="Exception">
      <formula>NOT(ISERROR(SEARCH(("Exception"),(L40))))</formula>
    </cfRule>
  </conditionalFormatting>
  <conditionalFormatting sqref="L40">
    <cfRule type="containsText" dxfId="86" priority="170" operator="containsText" text="Acceptable">
      <formula>NOT(ISERROR(SEARCH(("Acceptable"),(L40))))</formula>
    </cfRule>
  </conditionalFormatting>
  <conditionalFormatting sqref="L40">
    <cfRule type="containsText" dxfId="85" priority="171" operator="containsText" text="Optimum">
      <formula>NOT(ISERROR(SEARCH(("Optimum"),(L40))))</formula>
    </cfRule>
  </conditionalFormatting>
  <conditionalFormatting sqref="L40">
    <cfRule type="containsText" dxfId="84" priority="172" operator="containsText" text="Failed">
      <formula>NOT(ISERROR(SEARCH(("Failed"),(L40))))</formula>
    </cfRule>
  </conditionalFormatting>
  <conditionalFormatting sqref="L43">
    <cfRule type="containsText" dxfId="83" priority="165" operator="containsText" text="Exception">
      <formula>NOT(ISERROR(SEARCH(("Exception"),(L43))))</formula>
    </cfRule>
  </conditionalFormatting>
  <conditionalFormatting sqref="L43">
    <cfRule type="containsText" dxfId="82" priority="166" operator="containsText" text="Acceptable">
      <formula>NOT(ISERROR(SEARCH(("Acceptable"),(L43))))</formula>
    </cfRule>
  </conditionalFormatting>
  <conditionalFormatting sqref="L43">
    <cfRule type="containsText" dxfId="81" priority="167" operator="containsText" text="Optimum">
      <formula>NOT(ISERROR(SEARCH(("Optimum"),(L43))))</formula>
    </cfRule>
  </conditionalFormatting>
  <conditionalFormatting sqref="L43">
    <cfRule type="containsText" dxfId="80" priority="168" operator="containsText" text="Failed">
      <formula>NOT(ISERROR(SEARCH(("Failed"),(L43))))</formula>
    </cfRule>
  </conditionalFormatting>
  <conditionalFormatting sqref="L44">
    <cfRule type="containsText" dxfId="79" priority="161" operator="containsText" text="Exception">
      <formula>NOT(ISERROR(SEARCH(("Exception"),(L44))))</formula>
    </cfRule>
  </conditionalFormatting>
  <conditionalFormatting sqref="L44">
    <cfRule type="containsText" dxfId="78" priority="162" operator="containsText" text="Acceptable">
      <formula>NOT(ISERROR(SEARCH(("Acceptable"),(L44))))</formula>
    </cfRule>
  </conditionalFormatting>
  <conditionalFormatting sqref="L44">
    <cfRule type="containsText" dxfId="77" priority="163" operator="containsText" text="Optimum">
      <formula>NOT(ISERROR(SEARCH(("Optimum"),(L44))))</formula>
    </cfRule>
  </conditionalFormatting>
  <conditionalFormatting sqref="L44">
    <cfRule type="containsText" dxfId="76" priority="164" operator="containsText" text="Failed">
      <formula>NOT(ISERROR(SEARCH(("Failed"),(L44))))</formula>
    </cfRule>
  </conditionalFormatting>
  <conditionalFormatting sqref="L45">
    <cfRule type="containsText" dxfId="75" priority="157" operator="containsText" text="Exception">
      <formula>NOT(ISERROR(SEARCH(("Exception"),(L45))))</formula>
    </cfRule>
  </conditionalFormatting>
  <conditionalFormatting sqref="L45">
    <cfRule type="containsText" dxfId="74" priority="158" operator="containsText" text="Acceptable">
      <formula>NOT(ISERROR(SEARCH(("Acceptable"),(L45))))</formula>
    </cfRule>
  </conditionalFormatting>
  <conditionalFormatting sqref="L45">
    <cfRule type="containsText" dxfId="73" priority="159" operator="containsText" text="Optimum">
      <formula>NOT(ISERROR(SEARCH(("Optimum"),(L45))))</formula>
    </cfRule>
  </conditionalFormatting>
  <conditionalFormatting sqref="L45">
    <cfRule type="containsText" dxfId="72" priority="160" operator="containsText" text="Failed">
      <formula>NOT(ISERROR(SEARCH(("Failed"),(L45))))</formula>
    </cfRule>
  </conditionalFormatting>
  <conditionalFormatting sqref="L46">
    <cfRule type="containsText" dxfId="71" priority="153" operator="containsText" text="Exception">
      <formula>NOT(ISERROR(SEARCH(("Exception"),(L46))))</formula>
    </cfRule>
  </conditionalFormatting>
  <conditionalFormatting sqref="L46">
    <cfRule type="containsText" dxfId="70" priority="154" operator="containsText" text="Acceptable">
      <formula>NOT(ISERROR(SEARCH(("Acceptable"),(L46))))</formula>
    </cfRule>
  </conditionalFormatting>
  <conditionalFormatting sqref="L46">
    <cfRule type="containsText" dxfId="69" priority="155" operator="containsText" text="Optimum">
      <formula>NOT(ISERROR(SEARCH(("Optimum"),(L46))))</formula>
    </cfRule>
  </conditionalFormatting>
  <conditionalFormatting sqref="L46">
    <cfRule type="containsText" dxfId="68" priority="156" operator="containsText" text="Failed">
      <formula>NOT(ISERROR(SEARCH(("Failed"),(L46))))</formula>
    </cfRule>
  </conditionalFormatting>
  <conditionalFormatting sqref="L47">
    <cfRule type="containsText" dxfId="67" priority="145" operator="containsText" text="Exception">
      <formula>NOT(ISERROR(SEARCH(("Exception"),(L47))))</formula>
    </cfRule>
  </conditionalFormatting>
  <conditionalFormatting sqref="L47">
    <cfRule type="containsText" dxfId="66" priority="146" operator="containsText" text="Acceptable">
      <formula>NOT(ISERROR(SEARCH(("Acceptable"),(L47))))</formula>
    </cfRule>
  </conditionalFormatting>
  <conditionalFormatting sqref="L47">
    <cfRule type="containsText" dxfId="65" priority="147" operator="containsText" text="Optimum">
      <formula>NOT(ISERROR(SEARCH(("Optimum"),(L47))))</formula>
    </cfRule>
  </conditionalFormatting>
  <conditionalFormatting sqref="L47">
    <cfRule type="containsText" dxfId="64" priority="148" operator="containsText" text="Failed">
      <formula>NOT(ISERROR(SEARCH(("Failed"),(L47))))</formula>
    </cfRule>
  </conditionalFormatting>
  <conditionalFormatting sqref="L48">
    <cfRule type="containsText" dxfId="63" priority="141" operator="containsText" text="Exception">
      <formula>NOT(ISERROR(SEARCH(("Exception"),(L48))))</formula>
    </cfRule>
  </conditionalFormatting>
  <conditionalFormatting sqref="L48">
    <cfRule type="containsText" dxfId="62" priority="142" operator="containsText" text="Acceptable">
      <formula>NOT(ISERROR(SEARCH(("Acceptable"),(L48))))</formula>
    </cfRule>
  </conditionalFormatting>
  <conditionalFormatting sqref="L48">
    <cfRule type="containsText" dxfId="61" priority="143" operator="containsText" text="Optimum">
      <formula>NOT(ISERROR(SEARCH(("Optimum"),(L48))))</formula>
    </cfRule>
  </conditionalFormatting>
  <conditionalFormatting sqref="L48">
    <cfRule type="containsText" dxfId="60" priority="144" operator="containsText" text="Failed">
      <formula>NOT(ISERROR(SEARCH(("Failed"),(L48))))</formula>
    </cfRule>
  </conditionalFormatting>
  <conditionalFormatting sqref="L49">
    <cfRule type="containsText" dxfId="59" priority="137" operator="containsText" text="Exception">
      <formula>NOT(ISERROR(SEARCH(("Exception"),(L49))))</formula>
    </cfRule>
  </conditionalFormatting>
  <conditionalFormatting sqref="L49">
    <cfRule type="containsText" dxfId="58" priority="138" operator="containsText" text="Acceptable">
      <formula>NOT(ISERROR(SEARCH(("Acceptable"),(L49))))</formula>
    </cfRule>
  </conditionalFormatting>
  <conditionalFormatting sqref="L49">
    <cfRule type="containsText" dxfId="57" priority="139" operator="containsText" text="Optimum">
      <formula>NOT(ISERROR(SEARCH(("Optimum"),(L49))))</formula>
    </cfRule>
  </conditionalFormatting>
  <conditionalFormatting sqref="L49">
    <cfRule type="containsText" dxfId="56" priority="140" operator="containsText" text="Failed">
      <formula>NOT(ISERROR(SEARCH(("Failed"),(L49))))</formula>
    </cfRule>
  </conditionalFormatting>
  <conditionalFormatting sqref="L50">
    <cfRule type="containsText" dxfId="55" priority="133" operator="containsText" text="Exception">
      <formula>NOT(ISERROR(SEARCH(("Exception"),(L50))))</formula>
    </cfRule>
  </conditionalFormatting>
  <conditionalFormatting sqref="L50">
    <cfRule type="containsText" dxfId="54" priority="134" operator="containsText" text="Acceptable">
      <formula>NOT(ISERROR(SEARCH(("Acceptable"),(L50))))</formula>
    </cfRule>
  </conditionalFormatting>
  <conditionalFormatting sqref="L50">
    <cfRule type="containsText" dxfId="53" priority="135" operator="containsText" text="Optimum">
      <formula>NOT(ISERROR(SEARCH(("Optimum"),(L50))))</formula>
    </cfRule>
  </conditionalFormatting>
  <conditionalFormatting sqref="L50">
    <cfRule type="containsText" dxfId="52" priority="136" operator="containsText" text="Failed">
      <formula>NOT(ISERROR(SEARCH(("Failed"),(L50))))</formula>
    </cfRule>
  </conditionalFormatting>
  <conditionalFormatting sqref="L51">
    <cfRule type="containsText" dxfId="51" priority="125" operator="containsText" text="Exception">
      <formula>NOT(ISERROR(SEARCH(("Exception"),(L51))))</formula>
    </cfRule>
  </conditionalFormatting>
  <conditionalFormatting sqref="L51">
    <cfRule type="containsText" dxfId="50" priority="126" operator="containsText" text="Acceptable">
      <formula>NOT(ISERROR(SEARCH(("Acceptable"),(L51))))</formula>
    </cfRule>
  </conditionalFormatting>
  <conditionalFormatting sqref="L51">
    <cfRule type="containsText" dxfId="49" priority="127" operator="containsText" text="Optimum">
      <formula>NOT(ISERROR(SEARCH(("Optimum"),(L51))))</formula>
    </cfRule>
  </conditionalFormatting>
  <conditionalFormatting sqref="L51">
    <cfRule type="containsText" dxfId="48" priority="128" operator="containsText" text="Failed">
      <formula>NOT(ISERROR(SEARCH(("Failed"),(L51))))</formula>
    </cfRule>
  </conditionalFormatting>
  <conditionalFormatting sqref="L52">
    <cfRule type="containsText" dxfId="47" priority="113" operator="containsText" text="Exception">
      <formula>NOT(ISERROR(SEARCH(("Exception"),(L52))))</formula>
    </cfRule>
  </conditionalFormatting>
  <conditionalFormatting sqref="L52">
    <cfRule type="containsText" dxfId="46" priority="114" operator="containsText" text="Acceptable">
      <formula>NOT(ISERROR(SEARCH(("Acceptable"),(L52))))</formula>
    </cfRule>
  </conditionalFormatting>
  <conditionalFormatting sqref="L52">
    <cfRule type="containsText" dxfId="45" priority="115" operator="containsText" text="Optimum">
      <formula>NOT(ISERROR(SEARCH(("Optimum"),(L52))))</formula>
    </cfRule>
  </conditionalFormatting>
  <conditionalFormatting sqref="L52">
    <cfRule type="containsText" dxfId="44" priority="116" operator="containsText" text="Failed">
      <formula>NOT(ISERROR(SEARCH(("Failed"),(L52))))</formula>
    </cfRule>
  </conditionalFormatting>
  <conditionalFormatting sqref="L53">
    <cfRule type="containsText" dxfId="43" priority="109" operator="containsText" text="Exception">
      <formula>NOT(ISERROR(SEARCH(("Exception"),(L53))))</formula>
    </cfRule>
  </conditionalFormatting>
  <conditionalFormatting sqref="L53">
    <cfRule type="containsText" dxfId="42" priority="110" operator="containsText" text="Acceptable">
      <formula>NOT(ISERROR(SEARCH(("Acceptable"),(L53))))</formula>
    </cfRule>
  </conditionalFormatting>
  <conditionalFormatting sqref="L53">
    <cfRule type="containsText" dxfId="41" priority="111" operator="containsText" text="Optimum">
      <formula>NOT(ISERROR(SEARCH(("Optimum"),(L53))))</formula>
    </cfRule>
  </conditionalFormatting>
  <conditionalFormatting sqref="L53">
    <cfRule type="containsText" dxfId="40" priority="112" operator="containsText" text="Failed">
      <formula>NOT(ISERROR(SEARCH(("Failed"),(L53))))</formula>
    </cfRule>
  </conditionalFormatting>
  <conditionalFormatting sqref="L28">
    <cfRule type="containsText" dxfId="39" priority="45" operator="containsText" text="Exception">
      <formula>NOT(ISERROR(SEARCH(("Exception"),(L28))))</formula>
    </cfRule>
  </conditionalFormatting>
  <conditionalFormatting sqref="L28">
    <cfRule type="containsText" dxfId="38" priority="46" operator="containsText" text="Acceptable">
      <formula>NOT(ISERROR(SEARCH(("Acceptable"),(L28))))</formula>
    </cfRule>
  </conditionalFormatting>
  <conditionalFormatting sqref="L28">
    <cfRule type="containsText" dxfId="37" priority="47" operator="containsText" text="Optimum">
      <formula>NOT(ISERROR(SEARCH(("Optimum"),(L28))))</formula>
    </cfRule>
  </conditionalFormatting>
  <conditionalFormatting sqref="L28">
    <cfRule type="containsText" dxfId="36" priority="48" operator="containsText" text="Failed">
      <formula>NOT(ISERROR(SEARCH(("Failed"),(L28))))</formula>
    </cfRule>
  </conditionalFormatting>
  <conditionalFormatting sqref="L33">
    <cfRule type="containsText" dxfId="35" priority="29" operator="containsText" text="Exception">
      <formula>NOT(ISERROR(SEARCH(("Exception"),(L33))))</formula>
    </cfRule>
  </conditionalFormatting>
  <conditionalFormatting sqref="L33">
    <cfRule type="containsText" dxfId="34" priority="30" operator="containsText" text="Acceptable">
      <formula>NOT(ISERROR(SEARCH(("Acceptable"),(L33))))</formula>
    </cfRule>
  </conditionalFormatting>
  <conditionalFormatting sqref="L33">
    <cfRule type="containsText" dxfId="33" priority="31" operator="containsText" text="Optimum">
      <formula>NOT(ISERROR(SEARCH(("Optimum"),(L33))))</formula>
    </cfRule>
  </conditionalFormatting>
  <conditionalFormatting sqref="L33">
    <cfRule type="containsText" dxfId="32" priority="32" operator="containsText" text="Failed">
      <formula>NOT(ISERROR(SEARCH(("Failed"),(L33))))</formula>
    </cfRule>
  </conditionalFormatting>
  <conditionalFormatting sqref="L29">
    <cfRule type="containsText" dxfId="31" priority="41" operator="containsText" text="Exception">
      <formula>NOT(ISERROR(SEARCH(("Exception"),(L29))))</formula>
    </cfRule>
  </conditionalFormatting>
  <conditionalFormatting sqref="L29">
    <cfRule type="containsText" dxfId="30" priority="42" operator="containsText" text="Acceptable">
      <formula>NOT(ISERROR(SEARCH(("Acceptable"),(L29))))</formula>
    </cfRule>
  </conditionalFormatting>
  <conditionalFormatting sqref="L29">
    <cfRule type="containsText" dxfId="29" priority="43" operator="containsText" text="Optimum">
      <formula>NOT(ISERROR(SEARCH(("Optimum"),(L29))))</formula>
    </cfRule>
  </conditionalFormatting>
  <conditionalFormatting sqref="L29">
    <cfRule type="containsText" dxfId="28" priority="44" operator="containsText" text="Failed">
      <formula>NOT(ISERROR(SEARCH(("Failed"),(L29))))</formula>
    </cfRule>
  </conditionalFormatting>
  <conditionalFormatting sqref="L30">
    <cfRule type="containsText" dxfId="27" priority="37" operator="containsText" text="Exception">
      <formula>NOT(ISERROR(SEARCH(("Exception"),(L30))))</formula>
    </cfRule>
  </conditionalFormatting>
  <conditionalFormatting sqref="L30">
    <cfRule type="containsText" dxfId="26" priority="38" operator="containsText" text="Acceptable">
      <formula>NOT(ISERROR(SEARCH(("Acceptable"),(L30))))</formula>
    </cfRule>
  </conditionalFormatting>
  <conditionalFormatting sqref="L30">
    <cfRule type="containsText" dxfId="25" priority="39" operator="containsText" text="Optimum">
      <formula>NOT(ISERROR(SEARCH(("Optimum"),(L30))))</formula>
    </cfRule>
  </conditionalFormatting>
  <conditionalFormatting sqref="L30">
    <cfRule type="containsText" dxfId="24" priority="40" operator="containsText" text="Failed">
      <formula>NOT(ISERROR(SEARCH(("Failed"),(L30))))</formula>
    </cfRule>
  </conditionalFormatting>
  <conditionalFormatting sqref="L36">
    <cfRule type="containsText" dxfId="23" priority="25" operator="containsText" text="Exception">
      <formula>NOT(ISERROR(SEARCH(("Exception"),(L36))))</formula>
    </cfRule>
  </conditionalFormatting>
  <conditionalFormatting sqref="L36">
    <cfRule type="containsText" dxfId="22" priority="26" operator="containsText" text="Acceptable">
      <formula>NOT(ISERROR(SEARCH(("Acceptable"),(L36))))</formula>
    </cfRule>
  </conditionalFormatting>
  <conditionalFormatting sqref="L36">
    <cfRule type="containsText" dxfId="21" priority="27" operator="containsText" text="Optimum">
      <formula>NOT(ISERROR(SEARCH(("Optimum"),(L36))))</formula>
    </cfRule>
  </conditionalFormatting>
  <conditionalFormatting sqref="L36">
    <cfRule type="containsText" dxfId="20" priority="28" operator="containsText" text="Failed">
      <formula>NOT(ISERROR(SEARCH(("Failed"),(L36))))</formula>
    </cfRule>
  </conditionalFormatting>
  <conditionalFormatting sqref="L41">
    <cfRule type="containsText" dxfId="19" priority="21" operator="containsText" text="Exception">
      <formula>NOT(ISERROR(SEARCH(("Exception"),(L41))))</formula>
    </cfRule>
  </conditionalFormatting>
  <conditionalFormatting sqref="L41">
    <cfRule type="containsText" dxfId="18" priority="22" operator="containsText" text="Acceptable">
      <formula>NOT(ISERROR(SEARCH(("Acceptable"),(L41))))</formula>
    </cfRule>
  </conditionalFormatting>
  <conditionalFormatting sqref="L41">
    <cfRule type="containsText" dxfId="17" priority="23" operator="containsText" text="Optimum">
      <formula>NOT(ISERROR(SEARCH(("Optimum"),(L41))))</formula>
    </cfRule>
  </conditionalFormatting>
  <conditionalFormatting sqref="L41">
    <cfRule type="containsText" dxfId="16" priority="24" operator="containsText" text="Failed">
      <formula>NOT(ISERROR(SEARCH(("Failed"),(L41))))</formula>
    </cfRule>
  </conditionalFormatting>
  <conditionalFormatting sqref="L58">
    <cfRule type="containsText" dxfId="15" priority="17" operator="containsText" text="Exception">
      <formula>NOT(ISERROR(SEARCH(("Exception"),(L58))))</formula>
    </cfRule>
  </conditionalFormatting>
  <conditionalFormatting sqref="L58">
    <cfRule type="containsText" dxfId="14" priority="18" operator="containsText" text="Acceptable">
      <formula>NOT(ISERROR(SEARCH(("Acceptable"),(L58))))</formula>
    </cfRule>
  </conditionalFormatting>
  <conditionalFormatting sqref="L58">
    <cfRule type="containsText" dxfId="13" priority="19" operator="containsText" text="Optimum">
      <formula>NOT(ISERROR(SEARCH(("Optimum"),(L58))))</formula>
    </cfRule>
  </conditionalFormatting>
  <conditionalFormatting sqref="L58">
    <cfRule type="containsText" dxfId="12" priority="20" operator="containsText" text="Failed">
      <formula>NOT(ISERROR(SEARCH(("Failed"),(L58))))</formula>
    </cfRule>
  </conditionalFormatting>
  <conditionalFormatting sqref="L31">
    <cfRule type="containsText" dxfId="11" priority="13" operator="containsText" text="Exception">
      <formula>NOT(ISERROR(SEARCH(("Exception"),(L31))))</formula>
    </cfRule>
  </conditionalFormatting>
  <conditionalFormatting sqref="L31">
    <cfRule type="containsText" dxfId="10" priority="14" operator="containsText" text="Acceptable">
      <formula>NOT(ISERROR(SEARCH(("Acceptable"),(L31))))</formula>
    </cfRule>
  </conditionalFormatting>
  <conditionalFormatting sqref="L31">
    <cfRule type="containsText" dxfId="9" priority="15" operator="containsText" text="Optimum">
      <formula>NOT(ISERROR(SEARCH(("Optimum"),(L31))))</formula>
    </cfRule>
  </conditionalFormatting>
  <conditionalFormatting sqref="L31">
    <cfRule type="containsText" dxfId="8" priority="16" operator="containsText" text="Failed">
      <formula>NOT(ISERROR(SEARCH(("Failed"),(L31))))</formula>
    </cfRule>
  </conditionalFormatting>
  <conditionalFormatting sqref="L32">
    <cfRule type="containsText" dxfId="7" priority="9" operator="containsText" text="Exception">
      <formula>NOT(ISERROR(SEARCH(("Exception"),(L32))))</formula>
    </cfRule>
  </conditionalFormatting>
  <conditionalFormatting sqref="L32">
    <cfRule type="containsText" dxfId="6" priority="10" operator="containsText" text="Acceptable">
      <formula>NOT(ISERROR(SEARCH(("Acceptable"),(L32))))</formula>
    </cfRule>
  </conditionalFormatting>
  <conditionalFormatting sqref="L32">
    <cfRule type="containsText" dxfId="5" priority="11" operator="containsText" text="Optimum">
      <formula>NOT(ISERROR(SEARCH(("Optimum"),(L32))))</formula>
    </cfRule>
  </conditionalFormatting>
  <conditionalFormatting sqref="L32">
    <cfRule type="containsText" dxfId="4" priority="12" operator="containsText" text="Failed">
      <formula>NOT(ISERROR(SEARCH(("Failed"),(L32))))</formula>
    </cfRule>
  </conditionalFormatting>
  <conditionalFormatting sqref="L34">
    <cfRule type="containsText" dxfId="3" priority="1" operator="containsText" text="Exception">
      <formula>NOT(ISERROR(SEARCH(("Exception"),(L34))))</formula>
    </cfRule>
  </conditionalFormatting>
  <conditionalFormatting sqref="L34">
    <cfRule type="containsText" dxfId="2" priority="2" operator="containsText" text="Acceptable">
      <formula>NOT(ISERROR(SEARCH(("Acceptable"),(L34))))</formula>
    </cfRule>
  </conditionalFormatting>
  <conditionalFormatting sqref="L34">
    <cfRule type="containsText" dxfId="1" priority="3" operator="containsText" text="Optimum">
      <formula>NOT(ISERROR(SEARCH(("Optimum"),(L34))))</formula>
    </cfRule>
  </conditionalFormatting>
  <conditionalFormatting sqref="L34">
    <cfRule type="containsText" dxfId="0" priority="4" operator="containsText" text="Failed">
      <formula>NOT(ISERROR(SEARCH(("Failed"),(L34))))</formula>
    </cfRule>
  </conditionalFormatting>
  <dataValidations disablePrompts="1" count="43">
    <dataValidation type="list" allowBlank="1" showErrorMessage="1" sqref="C12" xr:uid="{00000000-0002-0000-0100-000000000000}">
      <formula1>"0. 需评估,1. SO14644-1 Class8,2. Others"</formula1>
    </dataValidation>
    <dataValidation type="list" allowBlank="1" showErrorMessage="1" sqref="C13" xr:uid="{00000000-0002-0000-0100-000001000000}">
      <formula1>"0. 需评估,1. ANSI/ISA-71.04-2013定义的气体腐蚀等级G1,2. Others"</formula1>
    </dataValidation>
    <dataValidation type="list" allowBlank="1" showErrorMessage="1" sqref="C15" xr:uid="{00000000-0002-0000-0100-000002000000}">
      <formula1>"0. 需评估,1. ≥6m,2. ＜6m可部署~200kW产品,3. ＜6m可部署~100kW产品,4. Others"</formula1>
    </dataValidation>
    <dataValidation type="list" allowBlank="1" showErrorMessage="1" sqref="C17" xr:uid="{00000000-0002-0000-0100-000003000000}">
      <formula1>"0. 需评估,1. ≥1m可部署300kW产品,2. 0.8m~1m可部署~200kW产品,3. 0.8m~1m可部署~100kW产品,4. ＜0.8m"</formula1>
    </dataValidation>
    <dataValidation type="list" allowBlank="1" showErrorMessage="1" sqref="C16" xr:uid="{00000000-0002-0000-0100-000004000000}">
      <formula1>"0. 需评估,1. ≥20kN/m2,2. 16kN/m2~20KN/m2,3. 12kN/m2~16kN/m2,4. ＜12kN/m2"</formula1>
    </dataValidation>
    <dataValidation type="list" allowBlank="1" showErrorMessage="1" sqref="C22" xr:uid="{00000000-0002-0000-0100-000005000000}">
      <formula1>"0. 需评估,1. ≥1.8m,2. Others"</formula1>
    </dataValidation>
    <dataValidation type="list" allowBlank="1" showErrorMessage="1" sqref="C21" xr:uid="{00000000-0002-0000-0100-000006000000}">
      <formula1>"0. 需评估,1. 载重应不小于5000kg,2. 载重应不小于3000kg,3. Others"</formula1>
    </dataValidation>
    <dataValidation type="list" allowBlank="1" showErrorMessage="1" sqref="C20" xr:uid="{00000000-0002-0000-0100-000007000000}">
      <formula1>"0. 需评估,1. 无斜坡或使用升降机,2. 斜坡角度≤5°，斜坡宽度≥2.2 m,3. Others"</formula1>
    </dataValidation>
    <dataValidation type="list" allowBlank="1" showErrorMessage="1" sqref="C19" xr:uid="{00000000-0002-0000-0100-000008000000}">
      <formula1>"0. 需评估,1. 高度不小于2.8m，宽度不小于2.4m。转弯半径及电梯深度不小于2m,2. Others "</formula1>
    </dataValidation>
    <dataValidation type="list" allowBlank="1" showErrorMessage="1" sqref="C18" xr:uid="{00000000-0002-0000-0100-000009000000}">
      <formula1>"0. 需评估,1. 管道下方无IT设备，管道下方安装接水盘和漏液检测绳,2. 无措施"</formula1>
    </dataValidation>
    <dataValidation type="list" allowBlank="1" showErrorMessage="1" sqref="C24" xr:uid="{00000000-0002-0000-0100-00000A000000}">
      <formula1>"0. 需评估,1.≤2500kVA且≤单台变压器带载能力 ,2. 2500kVA~3150KVA且≤单台变压器带载能力,3. Others "</formula1>
    </dataValidation>
    <dataValidation type="list" allowBlank="1" showErrorMessage="1" sqref="C37" xr:uid="{00000000-0002-0000-0100-00000F000000}">
      <formula1>"0. 需评估,1. ≤12℃ ,2. ＞12℃"</formula1>
    </dataValidation>
    <dataValidation type="list" allowBlank="1" showErrorMessage="1" sqref="C40" xr:uid="{00000000-0002-0000-0100-000010000000}">
      <formula1>"0. 需评估,1. 弹性适配AI液冷整机柜的70%～90%+的液冷占比 ,2. Others"</formula1>
    </dataValidation>
    <dataValidation type="list" allowBlank="1" showErrorMessage="1" sqref="C43" xr:uid="{00000000-0002-0000-0100-000011000000}">
      <formula1>"0. 需评估,1. 兼容AI液冷整机柜系统≥90%的液冷占比 ,2. 兼容AI液冷整机柜系统≥80%的液冷占比,3.Others"</formula1>
    </dataValidation>
    <dataValidation type="list" allowBlank="1" showErrorMessage="1" sqref="C44" xr:uid="{00000000-0002-0000-0100-000012000000}">
      <formula1>"0. 需评估,1. 环网或双供双回（2N） ,2. Others"</formula1>
    </dataValidation>
    <dataValidation type="list" allowBlank="1" showErrorMessage="1" sqref="C45" xr:uid="{00000000-0002-0000-0100-000013000000}">
      <formula1>"0. 需评估,1. ≤0.6bar ,2. ＞0.6bar"</formula1>
    </dataValidation>
    <dataValidation type="list" allowBlank="1" showErrorMessage="1" sqref="C46" xr:uid="{00000000-0002-0000-0100-000014000000}">
      <formula1>"0. 需评估,1. ≤200Pa/m,2. ＞200Pa/mr"</formula1>
    </dataValidation>
    <dataValidation type="list" allowBlank="1" showErrorMessage="1" sqref="C47" xr:uid="{00000000-0002-0000-0100-000016000000}">
      <formula1>"0. 需评估,1.  二次管路预留CDU接口，CDU数量弹性N+1+X,2. CDU数量弹性N+1,3. Others"</formula1>
    </dataValidation>
    <dataValidation type="list" allowBlank="1" showErrorMessage="1" sqref="C48" xr:uid="{00000000-0002-0000-0100-000017000000}">
      <formula1>"0. 需评估,1. ≥450kW,2. ＜450kW"</formula1>
    </dataValidation>
    <dataValidation type="list" allowBlank="1" showErrorMessage="1" sqref="C49" xr:uid="{00000000-0002-0000-0100-000018000000}">
      <formula1>"0. 需评估,1.  ≥250kPa可适配100kW~300kW液冷整机柜,2. ≥200kPa可适配~100kW液冷整机柜,3. Others"</formula1>
    </dataValidation>
    <dataValidation type="list" allowBlank="1" showErrorMessage="1" sqref="C50" xr:uid="{00000000-0002-0000-0100-000019000000}">
      <formula1>"0. 需评估,1. ⼀次侧过滤精度（孔隙）应≤300μm(50目)、二次侧过滤精度（孔隙）应≤25μm，采用烧结网材质,2. 一次侧过滤精度（孔隙）应≤300μm(50目)；二次侧过滤精度（孔隙）应≤50μm（270目）,3. Others"</formula1>
    </dataValidation>
    <dataValidation type="list" allowBlank="1" showErrorMessage="1" sqref="C51" xr:uid="{00000000-0002-0000-0100-00001A000000}">
      <formula1>"0. 需评估,1. 换热器的逼近度不大于3℃，进回水温差宜选择6~10℃,2. 换热器的逼近度不大于5℃，进回水温差宜选择6~10℃,3.Others"</formula1>
    </dataValidation>
    <dataValidation type="list" allowBlank="1" showErrorMessage="1" sqref="C52" xr:uid="{00000000-0002-0000-0100-00001B000000}">
      <formula1>"0. 需评估,1. 应符合GCC《冷板式液冷冷却液技术要求和测试方法》,2. Others"</formula1>
    </dataValidation>
    <dataValidation type="list" allowBlank="1" showErrorMessage="1" sqref="C53" xr:uid="{00000000-0002-0000-0100-00001C000000}">
      <formula1>"0. 需评估,1. 应符合GCC《单相冷板式液冷过流材料兼容性要求及测试方法》,2. Others"</formula1>
    </dataValidation>
    <dataValidation type="list" allowBlank="1" showErrorMessage="1" sqref="C60" xr:uid="{00000000-0002-0000-0100-00001F000000}">
      <formula1>"0. 需评估,1. 全工厂预制化, 2.部分预制化, 3.无预制，现场施工为主"</formula1>
    </dataValidation>
    <dataValidation type="list" allowBlank="1" showErrorMessage="1" sqref="C59" xr:uid="{00000000-0002-0000-0100-000020000000}">
      <formula1>"0. 需评估, 1. 基于监测指标的趋势预测和预警, 2.关键指标监测（如PH、电导率、流量、压力、压差、温度等）, 3.无"</formula1>
    </dataValidation>
    <dataValidation type="list" allowBlank="1" showErrorMessage="1" sqref="C38" xr:uid="{00000000-0002-0000-0100-000021000000}">
      <formula1>"0. 需评估, 1.关联IT负载变化的CFD仿真，含温场和热点, 2.CFD气流组织运行仿真，含温场和热点, 3.无建模仿真"</formula1>
    </dataValidation>
    <dataValidation type="list" allowBlank="1" showErrorMessage="1" sqref="C56" xr:uid="{00000000-0002-0000-0100-000022000000}">
      <formula1>"0. 需评估, 1.深化设计、施工及运营阶段建模精度LOD400以上, 2.设计阶段建模精度LOD300以上, 3.无"</formula1>
    </dataValidation>
    <dataValidation type="list" allowBlank="1" showErrorMessage="1" sqref="C55" xr:uid="{00000000-0002-0000-0100-000023000000}">
      <formula1>"0. 需评估,1.有, 2.无"</formula1>
    </dataValidation>
    <dataValidation type="list" allowBlank="1" showErrorMessage="1" sqref="C58" xr:uid="{00000000-0002-0000-0100-000024000000}">
      <formula1>"0. 需评估, 1. 采用L1L2全栈联动节能优化12%以上, 2.采用智能化技术进行优化和节能10%以上, 3. 基础能耗监控和PUE实时监测"</formula1>
    </dataValidation>
    <dataValidation type="list" allowBlank="1" showErrorMessage="1" sqref="C25" xr:uid="{00000000-0002-0000-0100-000025000000}">
      <formula1>"0. 需评估,1. 扩容或改造可支持300kW单柜,2. 扩容或改造可支持200kW单柜,3. 扩容或改造可支持100kW单柜,4. 不支持扩容或改造"</formula1>
    </dataValidation>
    <dataValidation type="list" allowBlank="1" showErrorMessage="1" sqref="C26" xr:uid="{00000000-0002-0000-0100-000026000000}">
      <formula1>"0. 需评估,1. 可支持63A IEC 60309-2工业连接器 (10+10),2.可支持63A IEC 60309-2工业连接器 (6+6),3. 可支持32A IEC 60309-2工业连接器 (6+6)  或 63A IEC 60309-2工业连接器 (3+3),4. Others"</formula1>
    </dataValidation>
    <dataValidation type="list" allowBlank="1" showErrorMessage="1" sqref="C28" xr:uid="{00000000-0002-0000-0100-00002A000000}">
      <formula1>"0. 需评估,1.市电电源宜为两路输入，一路电源发生故障时，另一路电源不应同时发生故障，两路电源宜来自不同的变电站 ,2. 当接入上级站为220kV站时，也可采用同一站的不同母线段,3. Others "</formula1>
    </dataValidation>
    <dataValidation type="list" allowBlank="1" showErrorMessage="1" sqref="C29" xr:uid="{00000000-0002-0000-0100-00002B000000}">
      <formula1>"0. 需评估,1. 参照现行标准GB/T 2820.1、GB 50174等规范执行，其性能等级不应低于G3级别 ,2. Others"</formula1>
    </dataValidation>
    <dataValidation type="list" allowBlank="1" showErrorMessage="1" sqref="C30" xr:uid="{00000000-0002-0000-0100-00002C000000}">
      <formula1>"0. 需评估,1.2N架构 ,2. DR、RR等架构,3. Others "</formula1>
    </dataValidation>
    <dataValidation type="list" allowBlank="1" showErrorMessage="1" sqref="C33" xr:uid="{00000000-0002-0000-0100-00002D000000}">
      <formula1>"0. 需评估,1.宜在新能源资源条件好、新增智算负荷规模大的地区，开展算力电力协同一体化规划建设 ,2. 无"</formula1>
    </dataValidation>
    <dataValidation type="list" allowBlank="1" showErrorMessage="1" sqref="C36" xr:uid="{00000000-0002-0000-0100-00002E000000}">
      <formula1>"0. 需评估,1.能力在20kW~40kW ,2. 能力在10kW~20kW,3. Others "</formula1>
    </dataValidation>
    <dataValidation type="list" allowBlank="1" showErrorMessage="1" sqref="C41" xr:uid="{00000000-0002-0000-0100-00002F000000}">
      <formula1>"0. 需评估,1. 风液同源设计 ,2. Others"</formula1>
    </dataValidation>
    <dataValidation type="list" allowBlank="1" showErrorMessage="1" sqref="C57" xr:uid="{00000000-0002-0000-0100-000030000000}">
      <formula1>"0. 需评估, 1. L1+L2高精度仿真，仿真精度≥95%, 2.L1单独仿真，仿真精度≥90%, 3.无"</formula1>
    </dataValidation>
    <dataValidation type="list" allowBlank="1" showErrorMessage="1" sqref="C59:C60" xr:uid="{00000000-0002-0000-0100-000031000000}">
      <formula1>"0. 需评估, 1. L1L2高精度仿真, 2.L1单独仿真, 3.无"</formula1>
    </dataValidation>
    <dataValidation type="list" allowBlank="1" showErrorMessage="1" sqref="C31" xr:uid="{42D39597-5064-4838-9221-4869CAAF6292}">
      <formula1>"0. 需评估,1. 系统≥15min ,2. Others"</formula1>
    </dataValidation>
    <dataValidation type="list" allowBlank="1" showErrorMessage="1" sqref="C32" xr:uid="{ED160703-64DE-435A-B91E-DC0D18BFA9F4}">
      <formula1>"0. 需评估,1. 铅酸电池或磷酸铁锂电池 ,2. Others"</formula1>
    </dataValidation>
    <dataValidation type="list" allowBlank="1" showErrorMessage="1" sqref="C34" xr:uid="{627041E8-485C-4A4E-91F1-F823302F8DE5}">
      <formula1>"0. 需评估,1.满足国家绿色电力消费占比、新能源利用率等相关要求 ,2. 无"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42D3-1D3F-4FAE-A2EF-710F959AD1CD}">
  <dimension ref="B2:F15"/>
  <sheetViews>
    <sheetView zoomScale="85" zoomScaleNormal="85" workbookViewId="0">
      <selection activeCell="D35" sqref="D35"/>
    </sheetView>
  </sheetViews>
  <sheetFormatPr defaultColWidth="9.23046875" defaultRowHeight="13.75" x14ac:dyDescent="0.3"/>
  <cols>
    <col min="1" max="1" width="9.23046875" style="93"/>
    <col min="2" max="2" width="9.23046875" style="91"/>
    <col min="3" max="3" width="15.23046875" style="91" customWidth="1"/>
    <col min="4" max="4" width="49" style="93" customWidth="1"/>
    <col min="5" max="5" width="12.15234375" style="91" customWidth="1"/>
    <col min="6" max="6" width="12.921875" style="91" customWidth="1"/>
    <col min="7" max="16384" width="9.23046875" style="93"/>
  </cols>
  <sheetData>
    <row r="2" spans="2:6" x14ac:dyDescent="0.3">
      <c r="B2" s="93"/>
      <c r="C2" s="93"/>
    </row>
    <row r="4" spans="2:6" ht="45.55" customHeight="1" x14ac:dyDescent="0.3">
      <c r="B4" s="157" t="s">
        <v>107</v>
      </c>
      <c r="C4" s="157" t="s">
        <v>114</v>
      </c>
      <c r="D4" s="157" t="s">
        <v>115</v>
      </c>
      <c r="E4" s="157" t="s">
        <v>118</v>
      </c>
      <c r="F4" s="157" t="s">
        <v>119</v>
      </c>
    </row>
    <row r="5" spans="2:6" ht="45.55" customHeight="1" x14ac:dyDescent="0.3">
      <c r="B5" s="90">
        <v>1</v>
      </c>
      <c r="C5" s="94" t="s">
        <v>116</v>
      </c>
      <c r="D5" s="95" t="s">
        <v>131</v>
      </c>
      <c r="E5" s="90"/>
      <c r="F5" s="90"/>
    </row>
    <row r="6" spans="2:6" ht="45.55" customHeight="1" x14ac:dyDescent="0.3">
      <c r="B6" s="90">
        <v>2</v>
      </c>
      <c r="C6" s="90" t="s">
        <v>117</v>
      </c>
      <c r="D6" s="95" t="s">
        <v>125</v>
      </c>
      <c r="E6" s="90"/>
      <c r="F6" s="90"/>
    </row>
    <row r="7" spans="2:6" ht="45.55" customHeight="1" x14ac:dyDescent="0.3">
      <c r="B7" s="90">
        <v>3</v>
      </c>
      <c r="C7" s="90" t="s">
        <v>121</v>
      </c>
      <c r="D7" s="95" t="s">
        <v>126</v>
      </c>
      <c r="E7" s="90"/>
      <c r="F7" s="90"/>
    </row>
    <row r="8" spans="2:6" ht="45.55" customHeight="1" x14ac:dyDescent="0.3">
      <c r="B8" s="90">
        <v>4</v>
      </c>
      <c r="C8" s="90" t="s">
        <v>123</v>
      </c>
      <c r="D8" s="95" t="s">
        <v>127</v>
      </c>
      <c r="E8" s="90"/>
      <c r="F8" s="90"/>
    </row>
    <row r="9" spans="2:6" ht="45.55" customHeight="1" x14ac:dyDescent="0.3">
      <c r="B9" s="90">
        <v>5</v>
      </c>
      <c r="C9" s="90" t="s">
        <v>122</v>
      </c>
      <c r="D9" s="95" t="s">
        <v>128</v>
      </c>
      <c r="E9" s="90"/>
      <c r="F9" s="90"/>
    </row>
    <row r="10" spans="2:6" ht="45.55" customHeight="1" x14ac:dyDescent="0.3">
      <c r="B10" s="90">
        <v>6</v>
      </c>
      <c r="C10" s="90" t="s">
        <v>70</v>
      </c>
      <c r="D10" s="95" t="s">
        <v>129</v>
      </c>
      <c r="E10" s="90"/>
      <c r="F10" s="90"/>
    </row>
    <row r="11" spans="2:6" ht="45.55" customHeight="1" x14ac:dyDescent="0.3">
      <c r="B11" s="90">
        <v>7</v>
      </c>
      <c r="C11" s="96" t="s">
        <v>130</v>
      </c>
      <c r="D11" s="95" t="s">
        <v>124</v>
      </c>
      <c r="E11" s="90"/>
      <c r="F11" s="90"/>
    </row>
    <row r="13" spans="2:6" x14ac:dyDescent="0.3">
      <c r="B13" s="91" t="s">
        <v>120</v>
      </c>
      <c r="C13" s="92" t="s">
        <v>136</v>
      </c>
    </row>
    <row r="14" spans="2:6" x14ac:dyDescent="0.3">
      <c r="C14" s="92" t="s">
        <v>132</v>
      </c>
    </row>
    <row r="15" spans="2:6" x14ac:dyDescent="0.3">
      <c r="C15" s="91" t="s">
        <v>137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01_封面、修订记录</vt:lpstr>
      <vt:lpstr>02_checklist</vt:lpstr>
      <vt:lpstr>03_佐证材料清单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Yangjinyu</dc:creator>
  <cp:lastModifiedBy>Yangjinyu</cp:lastModifiedBy>
  <dcterms:created xsi:type="dcterms:W3CDTF">2025-09-05T01:24:05Z</dcterms:created>
  <dcterms:modified xsi:type="dcterms:W3CDTF">2026-07-24T02:52:44Z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1780910838</vt:lpwstr>
  </property>
</Properties>
</file>